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4720" windowHeight="12015"/>
  </bookViews>
  <sheets>
    <sheet name="Раздел1" sheetId="1" r:id="rId1"/>
    <sheet name="Раздел2" sheetId="2" r:id="rId2"/>
    <sheet name="Лист3" sheetId="3" r:id="rId3"/>
  </sheets>
  <definedNames>
    <definedName name="_xlnm.Print_Area" localSheetId="2">Лист3!$A$1:$G$6</definedName>
    <definedName name="_xlnm.Print_Area" localSheetId="1">Раздел2!$A$1:$P$40</definedName>
  </definedNames>
  <calcPr calcId="145621" concurrentCalc="0"/>
</workbook>
</file>

<file path=xl/calcChain.xml><?xml version="1.0" encoding="utf-8"?>
<calcChain xmlns="http://schemas.openxmlformats.org/spreadsheetml/2006/main">
  <c r="L38" i="2" l="1"/>
  <c r="L33" i="2"/>
  <c r="K33" i="2"/>
  <c r="J8" i="1"/>
  <c r="J7" i="1"/>
  <c r="K9" i="1"/>
  <c r="K14" i="1"/>
  <c r="K12" i="1"/>
  <c r="K8" i="1"/>
  <c r="K7" i="1"/>
  <c r="L36" i="1"/>
</calcChain>
</file>

<file path=xl/sharedStrings.xml><?xml version="1.0" encoding="utf-8"?>
<sst xmlns="http://schemas.openxmlformats.org/spreadsheetml/2006/main" count="421" uniqueCount="223">
  <si>
    <t>Ул.Ленина,105</t>
  </si>
  <si>
    <t>Светильники «Кобра»</t>
  </si>
  <si>
    <t>1.2.5.2.02</t>
  </si>
  <si>
    <t>ул.Ленина, 105</t>
  </si>
  <si>
    <t>Контейнеры ТБО</t>
  </si>
  <si>
    <t>1.2.5.2.01</t>
  </si>
  <si>
    <t>Прочие ОС адм</t>
  </si>
  <si>
    <t>1.2.5.2</t>
  </si>
  <si>
    <t>ул.Ленина, 64</t>
  </si>
  <si>
    <t>Падуга</t>
  </si>
  <si>
    <t>1.2.5.1.03.</t>
  </si>
  <si>
    <t>Основной занавес</t>
  </si>
  <si>
    <t>1.2.5.1.02.</t>
  </si>
  <si>
    <t>Национальная гармонь</t>
  </si>
  <si>
    <t>1.2.5.1.01.</t>
  </si>
  <si>
    <t>Прочие ОС ДК</t>
  </si>
  <si>
    <t>1.2.5.1.</t>
  </si>
  <si>
    <t>Прочие ОС</t>
  </si>
  <si>
    <t>1.2.5.</t>
  </si>
  <si>
    <t>Библиотечный фонд</t>
  </si>
  <si>
    <t>1.2.4.</t>
  </si>
  <si>
    <t>Тел. беспроводной</t>
  </si>
  <si>
    <t>1.2.3.1.06.</t>
  </si>
  <si>
    <t>ул.Ленина,105</t>
  </si>
  <si>
    <t>Шкаф бухгалтерский</t>
  </si>
  <si>
    <t>1.2.3.1.05.</t>
  </si>
  <si>
    <t>Стеллаж металлический</t>
  </si>
  <si>
    <t>1.2.3.1.04.</t>
  </si>
  <si>
    <t>ул.Мира,5</t>
  </si>
  <si>
    <t>Детский уличный комплекс</t>
  </si>
  <si>
    <t>01640028- 01640029</t>
  </si>
  <si>
    <t>Шкаф бухгалтерский 3-хдверный</t>
  </si>
  <si>
    <t>1.2.3.1.03.</t>
  </si>
  <si>
    <t>01640024- 01640025</t>
  </si>
  <si>
    <t>Шкаф архивный ШАМ 11/400</t>
  </si>
  <si>
    <t>1.2.3.1.02.</t>
  </si>
  <si>
    <t>01640023, 1640030-3</t>
  </si>
  <si>
    <t>Кресло руководителя</t>
  </si>
  <si>
    <t>1.2.3.1.01.</t>
  </si>
  <si>
    <t>с.Шордаково</t>
  </si>
  <si>
    <t>Автомобиль- 2106-4</t>
  </si>
  <si>
    <t>1.2.2.01.</t>
  </si>
  <si>
    <t>Компьютер в комплекте</t>
  </si>
  <si>
    <t>Системный блок</t>
  </si>
  <si>
    <t>Ул.Ленина,64</t>
  </si>
  <si>
    <t>МКУ «ДК»</t>
  </si>
  <si>
    <t>Музыкальный центр</t>
  </si>
  <si>
    <t>1.2.1.2.12.</t>
  </si>
  <si>
    <t>Программно-аппаратный комплекс</t>
  </si>
  <si>
    <t>1.2.1.2.11.</t>
  </si>
  <si>
    <t>библиотека</t>
  </si>
  <si>
    <t>Комплект АРМ</t>
  </si>
  <si>
    <t>1.2.1.2.10.</t>
  </si>
  <si>
    <t>Принтер Canon 6020</t>
  </si>
  <si>
    <t>1.2.1.2.09.</t>
  </si>
  <si>
    <t>Монитор ACER V206</t>
  </si>
  <si>
    <t>1.2.1.2.08.</t>
  </si>
  <si>
    <t>ул.Ленина,64</t>
  </si>
  <si>
    <t>МФУ А4 (модем)</t>
  </si>
  <si>
    <t>1.2.1.2.06.</t>
  </si>
  <si>
    <t>Факс</t>
  </si>
  <si>
    <t>1.2.1.2.05.</t>
  </si>
  <si>
    <t>Принтер</t>
  </si>
  <si>
    <t>1.2.1.2.04.</t>
  </si>
  <si>
    <t>Сист. блок</t>
  </si>
  <si>
    <t>Компьютер</t>
  </si>
  <si>
    <t>1.2.1.2.03.</t>
  </si>
  <si>
    <t>1.2.1.2.02.</t>
  </si>
  <si>
    <t>Сист.блок, монитор, принтер</t>
  </si>
  <si>
    <t>01360001-01360003</t>
  </si>
  <si>
    <t>1.2.1.2.01.</t>
  </si>
  <si>
    <t>Эл. котел</t>
  </si>
  <si>
    <t>01640032-3</t>
  </si>
  <si>
    <t>Агрегат ЭЦВ6-16-50</t>
  </si>
  <si>
    <t>1.2.1.2.04</t>
  </si>
  <si>
    <t>01640032-2</t>
  </si>
  <si>
    <t>Агрегат ЭЦВ8-25-100</t>
  </si>
  <si>
    <t>1.2.1.2.03</t>
  </si>
  <si>
    <t>б/у,б/н</t>
  </si>
  <si>
    <t>Насосная станция</t>
  </si>
  <si>
    <t>1.2.1.1.02.</t>
  </si>
  <si>
    <t>1.2.1.1.01.</t>
  </si>
  <si>
    <t>1.2.</t>
  </si>
  <si>
    <t xml:space="preserve">Секции </t>
  </si>
  <si>
    <t>ограда</t>
  </si>
  <si>
    <t>1.1.2.3.</t>
  </si>
  <si>
    <t>ИТОГО по 1.1.2.2.</t>
  </si>
  <si>
    <t>ул.Надречная</t>
  </si>
  <si>
    <t>1.1.2.2.10.</t>
  </si>
  <si>
    <t>07:02:1500000:424</t>
  </si>
  <si>
    <t>1.1.2.2.09</t>
  </si>
  <si>
    <t>07:02:1500008: 143</t>
  </si>
  <si>
    <t>ул.Подгорная</t>
  </si>
  <si>
    <t>1.1.2.2.08.</t>
  </si>
  <si>
    <t>ул.Урожайная</t>
  </si>
  <si>
    <t>1.1.2.2.07.</t>
  </si>
  <si>
    <t>1911-гравийное</t>
  </si>
  <si>
    <t>07:02:1500006:114</t>
  </si>
  <si>
    <t>ул.Мира</t>
  </si>
  <si>
    <t>1.1.2.2.06.</t>
  </si>
  <si>
    <t>07:02:1500005:149</t>
  </si>
  <si>
    <t>Ул.Мира</t>
  </si>
  <si>
    <t>1.1.2.2.05.</t>
  </si>
  <si>
    <t>ул.Заречная</t>
  </si>
  <si>
    <t>1.1.2.2.04.</t>
  </si>
  <si>
    <t>07:02:0000000: 5311</t>
  </si>
  <si>
    <t>пер.соед.улиц</t>
  </si>
  <si>
    <t>1.1.2.2.03.</t>
  </si>
  <si>
    <t>07:02:1900000: 148</t>
  </si>
  <si>
    <t>ул.Полевая</t>
  </si>
  <si>
    <t>1.1.2.2.02.</t>
  </si>
  <si>
    <t>ул.Молодежная</t>
  </si>
  <si>
    <t>1.1.2.2.01.</t>
  </si>
  <si>
    <t>Водопроводные сети</t>
  </si>
  <si>
    <t>1.1.2.1.6</t>
  </si>
  <si>
    <t>Водопроводные сети чугунные</t>
  </si>
  <si>
    <t>1.1.2.1.5</t>
  </si>
  <si>
    <t>1.1.2.1.4.</t>
  </si>
  <si>
    <t>1.1.2.1.3.</t>
  </si>
  <si>
    <t>1.1.2.1.2.</t>
  </si>
  <si>
    <t>Резервуар</t>
  </si>
  <si>
    <t>1.1.2.1.1.</t>
  </si>
  <si>
    <t>водопровод</t>
  </si>
  <si>
    <t>1.1.2.1.</t>
  </si>
  <si>
    <t>Сооружения</t>
  </si>
  <si>
    <t>1.1.2.</t>
  </si>
  <si>
    <t>Ул.Ленина, 64</t>
  </si>
  <si>
    <t>Здание ДК</t>
  </si>
  <si>
    <t>Нежилое здание</t>
  </si>
  <si>
    <t>1.1.1.2.</t>
  </si>
  <si>
    <t>Админ.здание</t>
  </si>
  <si>
    <t>1.1.1.1.</t>
  </si>
  <si>
    <t>Здания</t>
  </si>
  <si>
    <t>1.1.1.</t>
  </si>
  <si>
    <t>Недвижимое имущество</t>
  </si>
  <si>
    <t>1.1.</t>
  </si>
  <si>
    <t>Основные средства</t>
  </si>
  <si>
    <t>1.</t>
  </si>
  <si>
    <t>руб</t>
  </si>
  <si>
    <t>нахождение (адрес)</t>
  </si>
  <si>
    <t>Износ</t>
  </si>
  <si>
    <t>Место</t>
  </si>
  <si>
    <t>Наимен. и характеристика объекта</t>
  </si>
  <si>
    <t>Наименование имущества</t>
  </si>
  <si>
    <t>Номер идентиф.</t>
  </si>
  <si>
    <t>ул.Комсомольская</t>
  </si>
  <si>
    <t>01640032-5</t>
  </si>
  <si>
    <t>1.2.1.2.13.</t>
  </si>
  <si>
    <t>1.2.1.2.14.</t>
  </si>
  <si>
    <t>1.2.1.2.15.</t>
  </si>
  <si>
    <t>1.2.1.2.05</t>
  </si>
  <si>
    <t>Дата гос. рег.</t>
  </si>
  <si>
    <t>Балансовая стоимость, руб.</t>
  </si>
  <si>
    <t>Остаточная стоимость, руб.</t>
  </si>
  <si>
    <t>Среднесписочная численность работников</t>
  </si>
  <si>
    <t>Дата возникновения права собственности</t>
  </si>
  <si>
    <t>Дата прекращения права собственности</t>
  </si>
  <si>
    <t>Балансовая стоимость</t>
  </si>
  <si>
    <t>Кадастровая  стоимость</t>
  </si>
  <si>
    <t>Кадастровый номер</t>
  </si>
  <si>
    <t>Инв.  номер</t>
  </si>
  <si>
    <t>Параметры</t>
  </si>
  <si>
    <t>Сведения о правообладателе</t>
  </si>
  <si>
    <t>2500м</t>
  </si>
  <si>
    <t>200м</t>
  </si>
  <si>
    <t>Местная администрация с.п.Шордаково</t>
  </si>
  <si>
    <t>ул.Ленина, бн</t>
  </si>
  <si>
    <t>ул.Ленина</t>
  </si>
  <si>
    <t>нет свед</t>
  </si>
  <si>
    <t>нет свед.</t>
  </si>
  <si>
    <t>площадь 808м2</t>
  </si>
  <si>
    <t>площадь 375м2</t>
  </si>
  <si>
    <t>площадь 6951+/-146 м2</t>
  </si>
  <si>
    <t>площадь 728+/-9м2</t>
  </si>
  <si>
    <t>площадь 537+/-8м2</t>
  </si>
  <si>
    <t>площадь 2161+/-16 м2</t>
  </si>
  <si>
    <t>Протяженность 1300м</t>
  </si>
  <si>
    <t>площадь 1504+/-14м2</t>
  </si>
  <si>
    <t>площадь 2799+/-19м2</t>
  </si>
  <si>
    <t>протяженность 1200м</t>
  </si>
  <si>
    <t>Длина 500м</t>
  </si>
  <si>
    <t>Длина 3000м</t>
  </si>
  <si>
    <t>Длина 1200м</t>
  </si>
  <si>
    <t>Длина 3600м</t>
  </si>
  <si>
    <t>Сведения об обременении имущества</t>
  </si>
  <si>
    <t>Основание</t>
  </si>
  <si>
    <t>Дата возник.</t>
  </si>
  <si>
    <t xml:space="preserve">РЕЕСТР  МУНИЦИПАЛЬНОГО ИМУЩЕСТВА </t>
  </si>
  <si>
    <t>сельского поселения Шордаково на    01.01.2020г.</t>
  </si>
  <si>
    <t>Раздел2. Перечень объектов движимого и иного имущества имущества сельского поселения Шордаково Зольского муниципального района КБР</t>
  </si>
  <si>
    <t>Наименование движимого имущество</t>
  </si>
  <si>
    <t>Сведения о обременении имущества</t>
  </si>
  <si>
    <t>Наименование организации</t>
  </si>
  <si>
    <t>Муниципальное казенное учреждение "Дом культуры" с.п.Шордаково</t>
  </si>
  <si>
    <t>Организационно-правовая форма</t>
  </si>
  <si>
    <t>ОГРН</t>
  </si>
  <si>
    <t>1170726002391</t>
  </si>
  <si>
    <t>Муниципальные казенные учреждения</t>
  </si>
  <si>
    <t>местная администрация с.п.Шордаково Зольского муниципального района КБР</t>
  </si>
  <si>
    <t xml:space="preserve">                                                                 РЕЕСТР  МУНИЦИПАЛЬНОГО ИМУЩЕСТВА </t>
  </si>
  <si>
    <t xml:space="preserve">                                                              сельского поселения Шордаково на    01.01.2020г.</t>
  </si>
  <si>
    <r>
      <rPr>
        <b/>
        <sz val="11"/>
        <color theme="1"/>
        <rFont val="Calibri"/>
        <family val="2"/>
        <charset val="204"/>
        <scheme val="minor"/>
      </rPr>
      <t>Раздел3.</t>
    </r>
    <r>
      <rPr>
        <sz val="11"/>
        <color theme="1"/>
        <rFont val="Calibri"/>
        <family val="2"/>
        <charset val="204"/>
        <scheme val="minor"/>
      </rPr>
      <t xml:space="preserve"> Сведения о муниципальных учреждениях, учредителем котрорых является </t>
    </r>
  </si>
  <si>
    <t>Дата прекращения права собственности( реквизиты документов)</t>
  </si>
  <si>
    <t>Амортизация</t>
  </si>
  <si>
    <t>нет данных</t>
  </si>
  <si>
    <t>24.11.2009, накл.№134</t>
  </si>
  <si>
    <t>Договор №7/П от 06.02.2019</t>
  </si>
  <si>
    <t>30.04.2008 накладная №13</t>
  </si>
  <si>
    <t>24.12.2014, №51</t>
  </si>
  <si>
    <t>18.12.2014, №117</t>
  </si>
  <si>
    <t>22.03.2004, №314</t>
  </si>
  <si>
    <t>04.12.2014, 22935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</si>
  <si>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РЕЕСТР  МУНИЦИПАЛЬНОГО ИМУЩЕСТВА 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сельского поселения Шордаково на    01.01.2020г.</t>
    </r>
    <r>
      <rPr>
        <sz val="11"/>
        <color theme="1"/>
        <rFont val="Calibri"/>
        <family val="2"/>
        <charset val="204"/>
        <scheme val="minor"/>
      </rPr>
      <t xml:space="preserve">
Раздел1. Перечень объектов недвижимого имущества сельского поселения Шордаково Зольсклго муниципального района КБР</t>
    </r>
  </si>
  <si>
    <t>Сведения об обременениях имущества</t>
  </si>
  <si>
    <t>нет</t>
  </si>
  <si>
    <t>грунтовое ; муниципальная автомобильная дорога</t>
  </si>
  <si>
    <t>грунтовое; муниципальная автомобильная дорога</t>
  </si>
  <si>
    <t>гравийное; муниципальная автомобильная дорога</t>
  </si>
  <si>
    <t>гравийное ; муниципальная автомобильная дорога</t>
  </si>
  <si>
    <t>250кв.м асф.-бетон, муниц. а/д</t>
  </si>
  <si>
    <t xml:space="preserve"> ул.Полевая</t>
  </si>
  <si>
    <t xml:space="preserve"> ул.Мира</t>
  </si>
  <si>
    <t xml:space="preserve"> ул.Комсомольская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</si>
</sst>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theme="3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rgb="FF00B05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7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9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16" xfId="0" applyBorder="1"/>
    <xf numFmtId="0" fontId="2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15" xfId="0" applyBorder="1"/>
    <xf numFmtId="0" fontId="0" fillId="0" borderId="0" xfId="0" applyAlignment="1"/>
    <xf numFmtId="0" fontId="0" fillId="0" borderId="15" xfId="0" applyBorder="1" applyAlignment="1">
      <alignment horizontal="center" wrapText="1"/>
    </xf>
    <xf numFmtId="0" fontId="8" fillId="0" borderId="1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5" xfId="0" applyBorder="1" applyAlignment="1">
      <alignment wrapText="1"/>
    </xf>
    <xf numFmtId="14" fontId="2" fillId="0" borderId="11" xfId="0" applyNumberFormat="1" applyFont="1" applyBorder="1" applyAlignment="1">
      <alignment vertical="center" wrapText="1"/>
    </xf>
    <xf numFmtId="14" fontId="8" fillId="0" borderId="19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5" xfId="0" applyBorder="1" applyAlignment="1">
      <alignment horizontal="center" wrapText="1"/>
    </xf>
    <xf numFmtId="49" fontId="0" fillId="0" borderId="16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0" fontId="8" fillId="0" borderId="15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4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15" xfId="0" applyFont="1" applyBorder="1"/>
    <xf numFmtId="0" fontId="10" fillId="0" borderId="15" xfId="0" applyFont="1" applyBorder="1" applyAlignment="1">
      <alignment wrapText="1"/>
    </xf>
    <xf numFmtId="14" fontId="11" fillId="0" borderId="15" xfId="0" applyNumberFormat="1" applyFont="1" applyBorder="1"/>
    <xf numFmtId="49" fontId="0" fillId="0" borderId="15" xfId="0" applyNumberFormat="1" applyBorder="1"/>
    <xf numFmtId="4" fontId="11" fillId="0" borderId="15" xfId="0" applyNumberFormat="1" applyFont="1" applyBorder="1"/>
    <xf numFmtId="4" fontId="0" fillId="0" borderId="15" xfId="0" applyNumberFormat="1" applyBorder="1"/>
    <xf numFmtId="0" fontId="0" fillId="0" borderId="15" xfId="0" applyBorder="1" applyAlignment="1"/>
    <xf numFmtId="0" fontId="13" fillId="0" borderId="15" xfId="0" applyFont="1" applyBorder="1" applyAlignment="1">
      <alignment horizontal="center" vertical="center" wrapText="1"/>
    </xf>
    <xf numFmtId="0" fontId="0" fillId="0" borderId="15" xfId="0" applyBorder="1"/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zoomScaleNormal="100" workbookViewId="0">
      <selection activeCell="U15" sqref="U15"/>
    </sheetView>
  </sheetViews>
  <sheetFormatPr defaultRowHeight="15" x14ac:dyDescent="0.25"/>
  <cols>
    <col min="2" max="2" width="19" customWidth="1"/>
    <col min="3" max="3" width="10.85546875" customWidth="1"/>
    <col min="4" max="4" width="14.5703125" customWidth="1"/>
    <col min="5" max="5" width="12.5703125" customWidth="1"/>
    <col min="6" max="6" width="9.7109375" customWidth="1"/>
    <col min="8" max="9" width="9.42578125" customWidth="1"/>
    <col min="10" max="10" width="13.140625" customWidth="1"/>
    <col min="11" max="11" width="10.7109375" customWidth="1"/>
    <col min="13" max="13" width="15.42578125" customWidth="1"/>
    <col min="14" max="14" width="10.42578125" hidden="1" customWidth="1"/>
    <col min="15" max="15" width="13.28515625" hidden="1" customWidth="1"/>
    <col min="16" max="16" width="10.42578125" customWidth="1"/>
  </cols>
  <sheetData>
    <row r="1" spans="1:16" x14ac:dyDescent="0.25">
      <c r="A1" s="66" t="s">
        <v>212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6" ht="15.75" thickBot="1" x14ac:dyDescent="0.3">
      <c r="A3" s="68"/>
      <c r="B3" s="68"/>
      <c r="C3" s="68"/>
      <c r="D3" s="68"/>
      <c r="E3" s="68"/>
      <c r="F3" s="69"/>
      <c r="G3" s="69"/>
      <c r="H3" s="68"/>
      <c r="I3" s="68"/>
      <c r="J3" s="68"/>
      <c r="K3" s="68"/>
      <c r="L3" s="68"/>
    </row>
    <row r="4" spans="1:16" ht="24.75" customHeight="1" x14ac:dyDescent="0.25">
      <c r="A4" s="85" t="s">
        <v>144</v>
      </c>
      <c r="B4" s="88" t="s">
        <v>143</v>
      </c>
      <c r="C4" s="85" t="s">
        <v>160</v>
      </c>
      <c r="D4" s="85" t="s">
        <v>142</v>
      </c>
      <c r="E4" s="25" t="s">
        <v>141</v>
      </c>
      <c r="F4" s="60" t="s">
        <v>159</v>
      </c>
      <c r="G4" s="60" t="s">
        <v>161</v>
      </c>
      <c r="H4" s="61" t="s">
        <v>155</v>
      </c>
      <c r="I4" s="61" t="s">
        <v>156</v>
      </c>
      <c r="J4" s="85" t="s">
        <v>157</v>
      </c>
      <c r="K4" s="28"/>
      <c r="L4" s="79" t="s">
        <v>158</v>
      </c>
      <c r="M4" s="58" t="s">
        <v>162</v>
      </c>
      <c r="N4" s="57" t="s">
        <v>184</v>
      </c>
      <c r="O4" s="57"/>
      <c r="P4" s="57" t="s">
        <v>213</v>
      </c>
    </row>
    <row r="5" spans="1:16" ht="24.75" thickBot="1" x14ac:dyDescent="0.3">
      <c r="A5" s="86"/>
      <c r="B5" s="89"/>
      <c r="C5" s="86"/>
      <c r="D5" s="86"/>
      <c r="E5" s="26" t="s">
        <v>139</v>
      </c>
      <c r="F5" s="60"/>
      <c r="G5" s="60"/>
      <c r="H5" s="62"/>
      <c r="I5" s="62"/>
      <c r="J5" s="86"/>
      <c r="K5" s="22" t="s">
        <v>140</v>
      </c>
      <c r="L5" s="80"/>
      <c r="M5" s="59"/>
      <c r="N5" s="57"/>
      <c r="O5" s="57"/>
      <c r="P5" s="57"/>
    </row>
    <row r="6" spans="1:16" ht="39.75" customHeight="1" thickBot="1" x14ac:dyDescent="0.3">
      <c r="A6" s="87"/>
      <c r="B6" s="90"/>
      <c r="C6" s="87"/>
      <c r="D6" s="87"/>
      <c r="E6" s="27"/>
      <c r="F6" s="60"/>
      <c r="G6" s="60"/>
      <c r="H6" s="63"/>
      <c r="I6" s="63"/>
      <c r="J6" s="87"/>
      <c r="K6" s="10" t="s">
        <v>138</v>
      </c>
      <c r="L6" s="81"/>
      <c r="M6" s="31"/>
      <c r="N6" s="38" t="s">
        <v>185</v>
      </c>
      <c r="O6" s="38" t="s">
        <v>186</v>
      </c>
      <c r="P6" s="57"/>
    </row>
    <row r="7" spans="1:16" ht="15.75" hidden="1" thickBot="1" x14ac:dyDescent="0.3">
      <c r="A7" s="7" t="s">
        <v>137</v>
      </c>
      <c r="B7" s="4" t="s">
        <v>136</v>
      </c>
      <c r="C7" s="4"/>
      <c r="D7" s="4"/>
      <c r="E7" s="4" t="s">
        <v>39</v>
      </c>
      <c r="F7" s="4"/>
      <c r="G7" s="4"/>
      <c r="H7" s="4"/>
      <c r="I7" s="4"/>
      <c r="J7" s="11" t="e">
        <f>J8+Раздел2!K4</f>
        <v>#VALUE!</v>
      </c>
      <c r="K7" s="11" t="e">
        <f>K8+Раздел2!L4</f>
        <v>#VALUE!</v>
      </c>
      <c r="L7" s="32"/>
      <c r="M7" s="35"/>
    </row>
    <row r="8" spans="1:16" ht="24.75" hidden="1" thickBot="1" x14ac:dyDescent="0.3">
      <c r="A8" s="7" t="s">
        <v>135</v>
      </c>
      <c r="B8" s="4" t="s">
        <v>134</v>
      </c>
      <c r="C8" s="4"/>
      <c r="D8" s="4"/>
      <c r="E8" s="4" t="s">
        <v>39</v>
      </c>
      <c r="F8" s="4"/>
      <c r="G8" s="4"/>
      <c r="H8" s="4"/>
      <c r="I8" s="4"/>
      <c r="J8" s="9">
        <f>J9+J12</f>
        <v>1296523.46</v>
      </c>
      <c r="K8" s="9">
        <f>K9+K12</f>
        <v>641739.71</v>
      </c>
      <c r="L8" s="33"/>
      <c r="M8" s="30"/>
    </row>
    <row r="9" spans="1:16" ht="15.75" hidden="1" thickBot="1" x14ac:dyDescent="0.3">
      <c r="A9" s="3" t="s">
        <v>133</v>
      </c>
      <c r="B9" s="4" t="s">
        <v>132</v>
      </c>
      <c r="C9" s="1"/>
      <c r="D9" s="1"/>
      <c r="E9" s="1"/>
      <c r="F9" s="1"/>
      <c r="G9" s="1"/>
      <c r="H9" s="1"/>
      <c r="I9" s="1"/>
      <c r="J9" s="5">
        <v>663591</v>
      </c>
      <c r="K9" s="5">
        <f>K10+K11</f>
        <v>267497.81</v>
      </c>
      <c r="L9" s="34"/>
      <c r="M9" s="31"/>
    </row>
    <row r="10" spans="1:16" ht="45.75" thickBot="1" x14ac:dyDescent="0.3">
      <c r="A10" s="3" t="s">
        <v>131</v>
      </c>
      <c r="B10" s="1" t="s">
        <v>128</v>
      </c>
      <c r="C10" s="2">
        <v>10100001</v>
      </c>
      <c r="D10" s="1" t="s">
        <v>130</v>
      </c>
      <c r="E10" s="1" t="s">
        <v>3</v>
      </c>
      <c r="F10" s="1" t="s">
        <v>169</v>
      </c>
      <c r="G10" s="1" t="s">
        <v>170</v>
      </c>
      <c r="H10" s="1">
        <v>1988</v>
      </c>
      <c r="I10" s="1"/>
      <c r="J10" s="110">
        <v>350391</v>
      </c>
      <c r="K10" s="1">
        <v>117917.99</v>
      </c>
      <c r="L10" s="36" t="s">
        <v>168</v>
      </c>
      <c r="M10" s="43" t="s">
        <v>165</v>
      </c>
      <c r="N10" s="38"/>
      <c r="O10" s="38"/>
      <c r="P10" s="38" t="s">
        <v>214</v>
      </c>
    </row>
    <row r="11" spans="1:16" ht="45.75" thickBot="1" x14ac:dyDescent="0.3">
      <c r="A11" s="3" t="s">
        <v>129</v>
      </c>
      <c r="B11" s="1" t="s">
        <v>128</v>
      </c>
      <c r="C11" s="2">
        <v>10100002</v>
      </c>
      <c r="D11" s="1" t="s">
        <v>127</v>
      </c>
      <c r="E11" s="1" t="s">
        <v>126</v>
      </c>
      <c r="F11" s="1" t="s">
        <v>169</v>
      </c>
      <c r="G11" s="1" t="s">
        <v>171</v>
      </c>
      <c r="H11" s="1">
        <v>1967</v>
      </c>
      <c r="I11" s="1"/>
      <c r="J11" s="110">
        <v>313200</v>
      </c>
      <c r="K11" s="1">
        <v>149579.82</v>
      </c>
      <c r="L11" s="36" t="s">
        <v>168</v>
      </c>
      <c r="M11" s="43" t="s">
        <v>165</v>
      </c>
      <c r="N11" s="38"/>
      <c r="O11" s="38"/>
      <c r="P11" s="38" t="s">
        <v>214</v>
      </c>
    </row>
    <row r="12" spans="1:16" hidden="1" x14ac:dyDescent="0.25">
      <c r="A12" s="64" t="s">
        <v>125</v>
      </c>
      <c r="B12" s="82" t="s">
        <v>124</v>
      </c>
      <c r="C12" s="55"/>
      <c r="D12" s="64"/>
      <c r="E12" s="64"/>
      <c r="F12" s="64"/>
      <c r="G12" s="64"/>
      <c r="H12" s="64"/>
      <c r="I12" s="16"/>
      <c r="J12" s="111">
        <v>632932.46</v>
      </c>
      <c r="K12" s="75">
        <f>K14+K36</f>
        <v>374241.9</v>
      </c>
      <c r="L12" s="77"/>
      <c r="M12" s="43"/>
      <c r="N12" s="38"/>
      <c r="O12" s="38"/>
      <c r="P12" s="38" t="s">
        <v>214</v>
      </c>
    </row>
    <row r="13" spans="1:16" ht="15.75" hidden="1" thickBot="1" x14ac:dyDescent="0.3">
      <c r="A13" s="65"/>
      <c r="B13" s="83"/>
      <c r="C13" s="56"/>
      <c r="D13" s="65"/>
      <c r="E13" s="65"/>
      <c r="F13" s="65"/>
      <c r="G13" s="65"/>
      <c r="H13" s="65"/>
      <c r="I13" s="17"/>
      <c r="J13" s="112"/>
      <c r="K13" s="76"/>
      <c r="L13" s="78"/>
      <c r="M13" s="43"/>
      <c r="N13" s="38"/>
      <c r="O13" s="38"/>
      <c r="P13" s="38" t="s">
        <v>214</v>
      </c>
    </row>
    <row r="14" spans="1:16" ht="15.75" hidden="1" thickBot="1" x14ac:dyDescent="0.3">
      <c r="A14" s="7" t="s">
        <v>123</v>
      </c>
      <c r="B14" s="4" t="s">
        <v>122</v>
      </c>
      <c r="C14" s="2"/>
      <c r="D14" s="1"/>
      <c r="E14" s="1"/>
      <c r="F14" s="1"/>
      <c r="G14" s="1"/>
      <c r="H14" s="1"/>
      <c r="I14" s="1"/>
      <c r="J14" s="113">
        <v>263426.46000000002</v>
      </c>
      <c r="K14" s="4">
        <f>K15+K16+K17+K18+K19+K20</f>
        <v>263426.46000000002</v>
      </c>
      <c r="L14" s="36" t="s">
        <v>168</v>
      </c>
      <c r="M14" s="43"/>
      <c r="N14" s="38"/>
      <c r="O14" s="38"/>
      <c r="P14" s="38" t="s">
        <v>214</v>
      </c>
    </row>
    <row r="15" spans="1:16" ht="45.75" thickBot="1" x14ac:dyDescent="0.3">
      <c r="A15" s="3" t="s">
        <v>121</v>
      </c>
      <c r="B15" s="1" t="s">
        <v>120</v>
      </c>
      <c r="C15" s="2">
        <v>1100002</v>
      </c>
      <c r="D15" s="1"/>
      <c r="E15" s="1" t="s">
        <v>166</v>
      </c>
      <c r="F15" s="1" t="s">
        <v>169</v>
      </c>
      <c r="G15" s="1"/>
      <c r="H15" s="29">
        <v>37987</v>
      </c>
      <c r="I15" s="1"/>
      <c r="J15" s="110">
        <v>34599</v>
      </c>
      <c r="K15" s="1">
        <v>34599</v>
      </c>
      <c r="L15" s="36" t="s">
        <v>168</v>
      </c>
      <c r="M15" s="43" t="s">
        <v>165</v>
      </c>
      <c r="N15" s="38"/>
      <c r="O15" s="38"/>
      <c r="P15" s="38" t="s">
        <v>214</v>
      </c>
    </row>
    <row r="16" spans="1:16" ht="45.75" thickBot="1" x14ac:dyDescent="0.3">
      <c r="A16" s="3" t="s">
        <v>119</v>
      </c>
      <c r="B16" s="1" t="s">
        <v>113</v>
      </c>
      <c r="C16" s="2">
        <v>110001</v>
      </c>
      <c r="D16" s="1"/>
      <c r="E16" s="1" t="s">
        <v>167</v>
      </c>
      <c r="F16" s="1" t="s">
        <v>169</v>
      </c>
      <c r="G16" s="1" t="s">
        <v>183</v>
      </c>
      <c r="H16" s="29">
        <v>37987</v>
      </c>
      <c r="I16" s="1"/>
      <c r="J16" s="110">
        <v>123396</v>
      </c>
      <c r="K16" s="1">
        <v>123396</v>
      </c>
      <c r="L16" s="36" t="s">
        <v>168</v>
      </c>
      <c r="M16" s="43" t="s">
        <v>165</v>
      </c>
      <c r="N16" s="38"/>
      <c r="O16" s="38"/>
      <c r="P16" s="38" t="s">
        <v>214</v>
      </c>
    </row>
    <row r="17" spans="1:16" ht="45.75" thickBot="1" x14ac:dyDescent="0.3">
      <c r="A17" s="3" t="s">
        <v>118</v>
      </c>
      <c r="B17" s="1" t="s">
        <v>115</v>
      </c>
      <c r="C17" s="2">
        <v>110003</v>
      </c>
      <c r="D17" s="1"/>
      <c r="E17" s="1" t="s">
        <v>94</v>
      </c>
      <c r="F17" s="1" t="s">
        <v>169</v>
      </c>
      <c r="G17" s="1" t="s">
        <v>182</v>
      </c>
      <c r="H17" s="29">
        <v>37987</v>
      </c>
      <c r="I17" s="1"/>
      <c r="J17" s="110">
        <v>31360</v>
      </c>
      <c r="K17" s="1">
        <v>31360</v>
      </c>
      <c r="L17" s="36" t="s">
        <v>168</v>
      </c>
      <c r="M17" s="43" t="s">
        <v>165</v>
      </c>
      <c r="N17" s="38"/>
      <c r="O17" s="38"/>
      <c r="P17" s="38" t="s">
        <v>214</v>
      </c>
    </row>
    <row r="18" spans="1:16" ht="45.75" thickBot="1" x14ac:dyDescent="0.3">
      <c r="A18" s="3" t="s">
        <v>117</v>
      </c>
      <c r="B18" s="1" t="s">
        <v>113</v>
      </c>
      <c r="C18" s="2">
        <v>110004</v>
      </c>
      <c r="D18" s="1"/>
      <c r="E18" s="1" t="s">
        <v>145</v>
      </c>
      <c r="F18" s="13" t="s">
        <v>169</v>
      </c>
      <c r="G18" s="1" t="s">
        <v>180</v>
      </c>
      <c r="H18" s="29">
        <v>40452</v>
      </c>
      <c r="I18" s="1"/>
      <c r="J18" s="110">
        <v>20615.009999999998</v>
      </c>
      <c r="K18" s="1">
        <v>20615.009999999998</v>
      </c>
      <c r="L18" s="36" t="s">
        <v>168</v>
      </c>
      <c r="M18" s="43" t="s">
        <v>165</v>
      </c>
      <c r="N18" s="38"/>
      <c r="O18" s="38"/>
      <c r="P18" s="38" t="s">
        <v>214</v>
      </c>
    </row>
    <row r="19" spans="1:16" ht="45.75" thickBot="1" x14ac:dyDescent="0.3">
      <c r="A19" s="3" t="s">
        <v>116</v>
      </c>
      <c r="B19" s="1" t="s">
        <v>115</v>
      </c>
      <c r="C19" s="2">
        <v>110005</v>
      </c>
      <c r="D19" s="1"/>
      <c r="E19" s="1" t="s">
        <v>103</v>
      </c>
      <c r="F19" s="1" t="s">
        <v>169</v>
      </c>
      <c r="G19" s="1" t="s">
        <v>181</v>
      </c>
      <c r="H19" s="29">
        <v>37987</v>
      </c>
      <c r="I19" s="1"/>
      <c r="J19" s="110">
        <v>27798</v>
      </c>
      <c r="K19" s="1">
        <v>27798</v>
      </c>
      <c r="L19" s="36" t="s">
        <v>168</v>
      </c>
      <c r="M19" s="43" t="s">
        <v>165</v>
      </c>
      <c r="N19" s="38"/>
      <c r="O19" s="38"/>
      <c r="P19" s="38" t="s">
        <v>214</v>
      </c>
    </row>
    <row r="20" spans="1:16" ht="45.75" thickBot="1" x14ac:dyDescent="0.3">
      <c r="A20" s="3" t="s">
        <v>114</v>
      </c>
      <c r="B20" s="1" t="s">
        <v>113</v>
      </c>
      <c r="C20" s="2">
        <v>110006</v>
      </c>
      <c r="D20" s="1"/>
      <c r="E20" s="1" t="s">
        <v>167</v>
      </c>
      <c r="F20" s="1" t="s">
        <v>169</v>
      </c>
      <c r="G20" s="1" t="s">
        <v>180</v>
      </c>
      <c r="H20" s="29">
        <v>40452</v>
      </c>
      <c r="I20" s="1"/>
      <c r="J20" s="110">
        <v>25658.45</v>
      </c>
      <c r="K20" s="1">
        <v>25658.45</v>
      </c>
      <c r="L20" s="36" t="s">
        <v>168</v>
      </c>
      <c r="M20" s="43" t="s">
        <v>165</v>
      </c>
      <c r="N20" s="38"/>
      <c r="O20" s="38"/>
      <c r="P20" s="38" t="s">
        <v>214</v>
      </c>
    </row>
    <row r="21" spans="1:16" ht="48.75" thickBot="1" x14ac:dyDescent="0.3">
      <c r="A21" s="3" t="s">
        <v>112</v>
      </c>
      <c r="B21" s="1" t="s">
        <v>111</v>
      </c>
      <c r="C21" s="2"/>
      <c r="D21" s="1" t="s">
        <v>215</v>
      </c>
      <c r="E21" s="1" t="s">
        <v>111</v>
      </c>
      <c r="F21" s="1"/>
      <c r="G21" s="1" t="s">
        <v>163</v>
      </c>
      <c r="H21" s="29">
        <v>41671</v>
      </c>
      <c r="I21" s="1"/>
      <c r="J21" s="1"/>
      <c r="K21" s="1"/>
      <c r="L21" s="36" t="s">
        <v>168</v>
      </c>
      <c r="M21" s="43" t="s">
        <v>165</v>
      </c>
      <c r="N21" s="38"/>
      <c r="O21" s="38"/>
      <c r="P21" s="38" t="s">
        <v>214</v>
      </c>
    </row>
    <row r="22" spans="1:16" ht="48.75" thickBot="1" x14ac:dyDescent="0.3">
      <c r="A22" s="3" t="s">
        <v>110</v>
      </c>
      <c r="B22" s="1" t="s">
        <v>109</v>
      </c>
      <c r="C22" s="2" t="s">
        <v>108</v>
      </c>
      <c r="D22" s="1" t="s">
        <v>216</v>
      </c>
      <c r="E22" s="1" t="s">
        <v>220</v>
      </c>
      <c r="F22" s="2" t="s">
        <v>108</v>
      </c>
      <c r="G22" s="1" t="s">
        <v>172</v>
      </c>
      <c r="H22" s="29">
        <v>41671</v>
      </c>
      <c r="I22" s="1"/>
      <c r="J22" s="1"/>
      <c r="K22" s="1"/>
      <c r="L22" s="36" t="s">
        <v>168</v>
      </c>
      <c r="M22" s="43" t="s">
        <v>165</v>
      </c>
      <c r="N22" s="38"/>
      <c r="O22" s="38"/>
      <c r="P22" s="38" t="s">
        <v>214</v>
      </c>
    </row>
    <row r="23" spans="1:16" ht="48.75" thickBot="1" x14ac:dyDescent="0.3">
      <c r="A23" s="3" t="s">
        <v>107</v>
      </c>
      <c r="B23" s="1" t="s">
        <v>106</v>
      </c>
      <c r="C23" s="2" t="s">
        <v>105</v>
      </c>
      <c r="D23" s="1" t="s">
        <v>215</v>
      </c>
      <c r="E23" s="1"/>
      <c r="F23" s="2" t="s">
        <v>105</v>
      </c>
      <c r="G23" s="1" t="s">
        <v>173</v>
      </c>
      <c r="H23" s="29">
        <v>41671</v>
      </c>
      <c r="I23" s="1"/>
      <c r="J23" s="1"/>
      <c r="K23" s="1"/>
      <c r="L23" s="36" t="s">
        <v>168</v>
      </c>
      <c r="M23" s="43" t="s">
        <v>165</v>
      </c>
      <c r="N23" s="38"/>
      <c r="O23" s="38"/>
      <c r="P23" s="38" t="s">
        <v>214</v>
      </c>
    </row>
    <row r="24" spans="1:16" ht="48.75" thickBot="1" x14ac:dyDescent="0.3">
      <c r="A24" s="3" t="s">
        <v>104</v>
      </c>
      <c r="B24" s="1" t="s">
        <v>103</v>
      </c>
      <c r="C24" s="2"/>
      <c r="D24" s="1" t="s">
        <v>217</v>
      </c>
      <c r="E24" s="1" t="s">
        <v>103</v>
      </c>
      <c r="F24" s="1"/>
      <c r="G24" s="1" t="s">
        <v>164</v>
      </c>
      <c r="H24" s="29">
        <v>41671</v>
      </c>
      <c r="I24" s="1"/>
      <c r="J24" s="1"/>
      <c r="K24" s="1"/>
      <c r="L24" s="36" t="s">
        <v>168</v>
      </c>
      <c r="M24" s="43" t="s">
        <v>165</v>
      </c>
      <c r="N24" s="38"/>
      <c r="O24" s="38"/>
      <c r="P24" s="38" t="s">
        <v>214</v>
      </c>
    </row>
    <row r="25" spans="1:16" ht="48.75" thickBot="1" x14ac:dyDescent="0.3">
      <c r="A25" s="3" t="s">
        <v>102</v>
      </c>
      <c r="B25" s="1" t="s">
        <v>101</v>
      </c>
      <c r="C25" s="2" t="s">
        <v>100</v>
      </c>
      <c r="D25" s="1" t="s">
        <v>217</v>
      </c>
      <c r="E25" s="1" t="s">
        <v>98</v>
      </c>
      <c r="F25" s="2" t="s">
        <v>100</v>
      </c>
      <c r="G25" s="1" t="s">
        <v>174</v>
      </c>
      <c r="H25" s="29">
        <v>41671</v>
      </c>
      <c r="I25" s="1"/>
      <c r="J25" s="1"/>
      <c r="K25" s="1"/>
      <c r="L25" s="36" t="s">
        <v>168</v>
      </c>
      <c r="M25" s="43" t="s">
        <v>165</v>
      </c>
      <c r="N25" s="38"/>
      <c r="O25" s="38"/>
      <c r="P25" s="38" t="s">
        <v>214</v>
      </c>
    </row>
    <row r="26" spans="1:16" ht="35.25" customHeight="1" x14ac:dyDescent="0.25">
      <c r="A26" s="64" t="s">
        <v>99</v>
      </c>
      <c r="B26" s="64" t="s">
        <v>98</v>
      </c>
      <c r="C26" s="55" t="s">
        <v>97</v>
      </c>
      <c r="D26" s="8" t="s">
        <v>219</v>
      </c>
      <c r="E26" s="64" t="s">
        <v>221</v>
      </c>
      <c r="F26" s="55" t="s">
        <v>97</v>
      </c>
      <c r="G26" s="64" t="s">
        <v>175</v>
      </c>
      <c r="H26" s="72">
        <v>41671</v>
      </c>
      <c r="I26" s="16"/>
      <c r="J26" s="64"/>
      <c r="K26" s="73"/>
      <c r="L26" s="70" t="s">
        <v>169</v>
      </c>
      <c r="M26" s="114" t="s">
        <v>165</v>
      </c>
      <c r="N26" s="38"/>
      <c r="O26" s="38"/>
      <c r="P26" s="116" t="s">
        <v>214</v>
      </c>
    </row>
    <row r="27" spans="1:16" ht="15.75" thickBot="1" x14ac:dyDescent="0.3">
      <c r="A27" s="65"/>
      <c r="B27" s="65"/>
      <c r="C27" s="56"/>
      <c r="D27" s="1" t="s">
        <v>96</v>
      </c>
      <c r="E27" s="65"/>
      <c r="F27" s="56"/>
      <c r="G27" s="65"/>
      <c r="H27" s="65"/>
      <c r="I27" s="17"/>
      <c r="J27" s="65"/>
      <c r="K27" s="74"/>
      <c r="L27" s="71"/>
      <c r="M27" s="115"/>
      <c r="N27" s="38"/>
      <c r="O27" s="38"/>
      <c r="P27" s="117"/>
    </row>
    <row r="28" spans="1:16" ht="48.75" thickBot="1" x14ac:dyDescent="0.3">
      <c r="A28" s="3" t="s">
        <v>95</v>
      </c>
      <c r="B28" s="1" t="s">
        <v>94</v>
      </c>
      <c r="C28" s="2"/>
      <c r="D28" s="1" t="s">
        <v>217</v>
      </c>
      <c r="E28" s="1" t="s">
        <v>94</v>
      </c>
      <c r="F28" s="1"/>
      <c r="G28" s="1" t="s">
        <v>176</v>
      </c>
      <c r="H28" s="29">
        <v>41671</v>
      </c>
      <c r="I28" s="1"/>
      <c r="J28" s="1"/>
      <c r="K28" s="1"/>
      <c r="L28" s="36" t="s">
        <v>168</v>
      </c>
      <c r="M28" s="43" t="s">
        <v>165</v>
      </c>
      <c r="N28" s="38"/>
      <c r="O28" s="38"/>
      <c r="P28" s="118" t="s">
        <v>214</v>
      </c>
    </row>
    <row r="29" spans="1:16" ht="56.25" customHeight="1" x14ac:dyDescent="0.25">
      <c r="A29" s="64" t="s">
        <v>93</v>
      </c>
      <c r="B29" s="64" t="s">
        <v>92</v>
      </c>
      <c r="C29" s="55" t="s">
        <v>91</v>
      </c>
      <c r="D29" s="64" t="s">
        <v>218</v>
      </c>
      <c r="E29" s="64" t="s">
        <v>92</v>
      </c>
      <c r="F29" s="55" t="s">
        <v>91</v>
      </c>
      <c r="G29" s="64" t="s">
        <v>177</v>
      </c>
      <c r="H29" s="72">
        <v>41671</v>
      </c>
      <c r="I29" s="16"/>
      <c r="J29" s="64"/>
      <c r="K29" s="73"/>
      <c r="L29" s="70" t="s">
        <v>168</v>
      </c>
      <c r="M29" s="114" t="s">
        <v>165</v>
      </c>
      <c r="N29" s="38"/>
      <c r="O29" s="38"/>
      <c r="P29" s="116" t="s">
        <v>214</v>
      </c>
    </row>
    <row r="30" spans="1:16" ht="15.75" thickBot="1" x14ac:dyDescent="0.3">
      <c r="A30" s="65"/>
      <c r="B30" s="65"/>
      <c r="C30" s="56"/>
      <c r="D30" s="65"/>
      <c r="E30" s="65"/>
      <c r="F30" s="56"/>
      <c r="G30" s="65"/>
      <c r="H30" s="65"/>
      <c r="I30" s="17"/>
      <c r="J30" s="65"/>
      <c r="K30" s="74"/>
      <c r="L30" s="71"/>
      <c r="M30" s="115"/>
      <c r="N30" s="38"/>
      <c r="O30" s="38"/>
      <c r="P30" s="117"/>
    </row>
    <row r="31" spans="1:16" ht="56.25" customHeight="1" x14ac:dyDescent="0.25">
      <c r="A31" s="64" t="s">
        <v>90</v>
      </c>
      <c r="B31" s="64" t="s">
        <v>145</v>
      </c>
      <c r="C31" s="55" t="s">
        <v>89</v>
      </c>
      <c r="D31" s="64" t="s">
        <v>218</v>
      </c>
      <c r="E31" s="64" t="s">
        <v>222</v>
      </c>
      <c r="F31" s="55" t="s">
        <v>89</v>
      </c>
      <c r="G31" s="64" t="s">
        <v>178</v>
      </c>
      <c r="H31" s="72">
        <v>41671</v>
      </c>
      <c r="I31" s="16"/>
      <c r="J31" s="64"/>
      <c r="K31" s="73"/>
      <c r="L31" s="70" t="s">
        <v>168</v>
      </c>
      <c r="M31" s="114" t="s">
        <v>165</v>
      </c>
      <c r="N31" s="38"/>
      <c r="O31" s="38"/>
      <c r="P31" s="116" t="s">
        <v>214</v>
      </c>
    </row>
    <row r="32" spans="1:16" ht="15.75" thickBot="1" x14ac:dyDescent="0.3">
      <c r="A32" s="65"/>
      <c r="B32" s="65"/>
      <c r="C32" s="56"/>
      <c r="D32" s="65"/>
      <c r="E32" s="65"/>
      <c r="F32" s="56"/>
      <c r="G32" s="65"/>
      <c r="H32" s="65"/>
      <c r="I32" s="17"/>
      <c r="J32" s="65"/>
      <c r="K32" s="74"/>
      <c r="L32" s="71"/>
      <c r="M32" s="115"/>
      <c r="N32" s="38"/>
      <c r="O32" s="38"/>
      <c r="P32" s="117"/>
    </row>
    <row r="33" spans="1:16" ht="48.75" thickBot="1" x14ac:dyDescent="0.3">
      <c r="A33" s="3" t="s">
        <v>88</v>
      </c>
      <c r="B33" s="1" t="s">
        <v>87</v>
      </c>
      <c r="C33" s="2"/>
      <c r="D33" s="1" t="s">
        <v>218</v>
      </c>
      <c r="E33" s="1" t="s">
        <v>87</v>
      </c>
      <c r="F33" s="1">
        <v>1200</v>
      </c>
      <c r="G33" s="1" t="s">
        <v>179</v>
      </c>
      <c r="H33" s="29">
        <v>41671</v>
      </c>
      <c r="I33" s="1"/>
      <c r="J33" s="1"/>
      <c r="K33" s="1"/>
      <c r="L33" s="36" t="s">
        <v>168</v>
      </c>
      <c r="M33" s="43" t="s">
        <v>165</v>
      </c>
      <c r="N33" s="38"/>
      <c r="O33" s="38"/>
      <c r="P33" s="118" t="s">
        <v>214</v>
      </c>
    </row>
    <row r="34" spans="1:16" ht="24.75" hidden="1" thickBot="1" x14ac:dyDescent="0.3">
      <c r="A34" s="7" t="s">
        <v>86</v>
      </c>
      <c r="B34" s="4"/>
      <c r="C34" s="6"/>
      <c r="D34" s="4"/>
      <c r="E34" s="4"/>
      <c r="F34" s="4">
        <v>12630</v>
      </c>
      <c r="G34" s="4"/>
      <c r="H34" s="4"/>
      <c r="I34" s="4"/>
      <c r="J34" s="4"/>
      <c r="K34" s="4"/>
      <c r="L34" s="37"/>
      <c r="M34" s="38"/>
      <c r="N34" s="38"/>
      <c r="O34" s="38"/>
    </row>
    <row r="35" spans="1:16" ht="15.75" hidden="1" thickBot="1" x14ac:dyDescent="0.3">
      <c r="A35" s="7"/>
      <c r="B35" s="4"/>
      <c r="C35" s="6"/>
      <c r="D35" s="4"/>
      <c r="E35" s="4"/>
      <c r="F35" s="4"/>
      <c r="G35" s="4"/>
      <c r="H35" s="4"/>
      <c r="I35" s="4"/>
      <c r="J35" s="4"/>
      <c r="K35" s="4"/>
      <c r="L35" s="37"/>
      <c r="M35" s="38"/>
      <c r="N35" s="38"/>
      <c r="O35" s="38"/>
    </row>
    <row r="36" spans="1:16" ht="15.75" hidden="1" thickBot="1" x14ac:dyDescent="0.3">
      <c r="A36" s="7" t="s">
        <v>85</v>
      </c>
      <c r="B36" s="4" t="s">
        <v>84</v>
      </c>
      <c r="C36" s="6">
        <v>1100008</v>
      </c>
      <c r="D36" s="4" t="s">
        <v>83</v>
      </c>
      <c r="E36" s="1" t="s">
        <v>8</v>
      </c>
      <c r="F36" s="4">
        <v>50</v>
      </c>
      <c r="G36" s="4"/>
      <c r="H36" s="4">
        <v>1988</v>
      </c>
      <c r="I36" s="4"/>
      <c r="J36" s="4">
        <v>369506</v>
      </c>
      <c r="K36" s="4">
        <v>110815.44</v>
      </c>
      <c r="L36" s="37">
        <f>J36-K36</f>
        <v>258690.56</v>
      </c>
      <c r="M36" s="38"/>
      <c r="N36" s="38"/>
      <c r="O36" s="38"/>
    </row>
    <row r="52" ht="20.25" customHeight="1" x14ac:dyDescent="0.25"/>
    <row r="66" ht="20.25" customHeight="1" x14ac:dyDescent="0.25"/>
    <row r="86" spans="2:10" ht="15.75" x14ac:dyDescent="0.25">
      <c r="B86" s="84"/>
      <c r="C86" s="84"/>
      <c r="D86" s="84"/>
      <c r="E86" s="15"/>
      <c r="F86" s="15"/>
      <c r="G86" s="84"/>
      <c r="H86" s="84"/>
      <c r="I86" s="84"/>
      <c r="J86" s="84"/>
    </row>
  </sheetData>
  <mergeCells count="65">
    <mergeCell ref="P4:P6"/>
    <mergeCell ref="M26:M27"/>
    <mergeCell ref="M29:M30"/>
    <mergeCell ref="M31:M32"/>
    <mergeCell ref="P26:P27"/>
    <mergeCell ref="P29:P30"/>
    <mergeCell ref="P31:P32"/>
    <mergeCell ref="H12:H13"/>
    <mergeCell ref="J12:J13"/>
    <mergeCell ref="B86:D86"/>
    <mergeCell ref="G86:J86"/>
    <mergeCell ref="A4:A6"/>
    <mergeCell ref="B4:B6"/>
    <mergeCell ref="C4:C6"/>
    <mergeCell ref="D4:D6"/>
    <mergeCell ref="H4:H6"/>
    <mergeCell ref="J4:J6"/>
    <mergeCell ref="A29:A30"/>
    <mergeCell ref="B29:B30"/>
    <mergeCell ref="C29:C30"/>
    <mergeCell ref="D29:D30"/>
    <mergeCell ref="E29:E30"/>
    <mergeCell ref="G29:G30"/>
    <mergeCell ref="A12:A13"/>
    <mergeCell ref="B12:B13"/>
    <mergeCell ref="C12:C13"/>
    <mergeCell ref="D12:D13"/>
    <mergeCell ref="E12:E13"/>
    <mergeCell ref="A26:A27"/>
    <mergeCell ref="B26:B27"/>
    <mergeCell ref="C26:C27"/>
    <mergeCell ref="E26:E27"/>
    <mergeCell ref="F26:F27"/>
    <mergeCell ref="A1:L3"/>
    <mergeCell ref="A31:A32"/>
    <mergeCell ref="B31:B32"/>
    <mergeCell ref="C31:C32"/>
    <mergeCell ref="D31:D32"/>
    <mergeCell ref="E31:E32"/>
    <mergeCell ref="L29:L30"/>
    <mergeCell ref="H31:H32"/>
    <mergeCell ref="J31:J32"/>
    <mergeCell ref="K31:K32"/>
    <mergeCell ref="L31:L32"/>
    <mergeCell ref="H29:H30"/>
    <mergeCell ref="J29:J30"/>
    <mergeCell ref="K29:K30"/>
    <mergeCell ref="K12:K13"/>
    <mergeCell ref="L12:L13"/>
    <mergeCell ref="F29:F30"/>
    <mergeCell ref="F31:F32"/>
    <mergeCell ref="N4:O5"/>
    <mergeCell ref="M4:M5"/>
    <mergeCell ref="G4:G6"/>
    <mergeCell ref="F4:F6"/>
    <mergeCell ref="I4:I6"/>
    <mergeCell ref="G31:G32"/>
    <mergeCell ref="G26:G27"/>
    <mergeCell ref="H26:H27"/>
    <mergeCell ref="J26:J27"/>
    <mergeCell ref="K26:K27"/>
    <mergeCell ref="L26:L27"/>
    <mergeCell ref="L4:L6"/>
    <mergeCell ref="F12:F13"/>
    <mergeCell ref="G12:G13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view="pageBreakPreview" zoomScale="60" zoomScaleNormal="100" workbookViewId="0">
      <selection activeCell="O44" sqref="O44"/>
    </sheetView>
  </sheetViews>
  <sheetFormatPr defaultRowHeight="15" x14ac:dyDescent="0.25"/>
  <cols>
    <col min="2" max="2" width="18.42578125" customWidth="1"/>
    <col min="3" max="3" width="18.140625" hidden="1" customWidth="1"/>
    <col min="4" max="10" width="0" hidden="1" customWidth="1"/>
    <col min="11" max="11" width="11.85546875" customWidth="1"/>
    <col min="12" max="13" width="13.5703125" customWidth="1"/>
    <col min="14" max="14" width="17.85546875" customWidth="1"/>
    <col min="15" max="15" width="22.42578125" customWidth="1"/>
    <col min="16" max="16" width="26.7109375" customWidth="1"/>
    <col min="17" max="17" width="0.42578125" hidden="1" customWidth="1"/>
  </cols>
  <sheetData>
    <row r="1" spans="1:17" x14ac:dyDescent="0.25">
      <c r="A1" s="91" t="s">
        <v>187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x14ac:dyDescent="0.25">
      <c r="A2" s="91" t="s">
        <v>188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5.75" thickBot="1" x14ac:dyDescent="0.3">
      <c r="A3" t="s">
        <v>189</v>
      </c>
    </row>
    <row r="4" spans="1:17" ht="87.75" customHeight="1" thickBot="1" x14ac:dyDescent="0.3">
      <c r="A4" s="46" t="s">
        <v>82</v>
      </c>
      <c r="B4" s="47" t="s">
        <v>190</v>
      </c>
      <c r="C4" s="48"/>
      <c r="D4" s="47"/>
      <c r="E4" s="10"/>
      <c r="F4" s="47"/>
      <c r="G4" s="47"/>
      <c r="H4" s="47"/>
      <c r="I4" s="47"/>
      <c r="J4" s="50"/>
      <c r="K4" s="49" t="s">
        <v>157</v>
      </c>
      <c r="L4" s="49" t="s">
        <v>203</v>
      </c>
      <c r="M4" s="23" t="s">
        <v>155</v>
      </c>
      <c r="N4" s="21" t="s">
        <v>202</v>
      </c>
      <c r="O4" s="51" t="s">
        <v>162</v>
      </c>
      <c r="P4" s="100" t="s">
        <v>191</v>
      </c>
      <c r="Q4" s="100"/>
    </row>
    <row r="5" spans="1:17" ht="50.25" hidden="1" customHeight="1" thickBot="1" x14ac:dyDescent="0.3">
      <c r="A5" s="3" t="s">
        <v>81</v>
      </c>
      <c r="B5" s="52" t="s">
        <v>79</v>
      </c>
      <c r="C5" s="2">
        <v>1380010</v>
      </c>
      <c r="D5" s="1"/>
      <c r="E5" s="1" t="s">
        <v>78</v>
      </c>
      <c r="F5" s="1">
        <v>1</v>
      </c>
      <c r="G5" s="1"/>
      <c r="H5" s="1"/>
      <c r="I5" s="1"/>
      <c r="K5" s="1">
        <v>31348</v>
      </c>
      <c r="L5" s="36">
        <v>31348</v>
      </c>
      <c r="M5" s="45">
        <v>40452</v>
      </c>
      <c r="N5" s="41"/>
      <c r="O5" s="43" t="s">
        <v>165</v>
      </c>
      <c r="P5" s="101" t="s">
        <v>204</v>
      </c>
      <c r="Q5" s="101"/>
    </row>
    <row r="6" spans="1:17" ht="50.25" hidden="1" customHeight="1" thickBot="1" x14ac:dyDescent="0.3">
      <c r="A6" s="3" t="s">
        <v>80</v>
      </c>
      <c r="B6" s="52" t="s">
        <v>79</v>
      </c>
      <c r="C6" s="2">
        <v>1380011</v>
      </c>
      <c r="D6" s="1"/>
      <c r="E6" s="1" t="s">
        <v>78</v>
      </c>
      <c r="F6" s="1">
        <v>1</v>
      </c>
      <c r="G6" s="1"/>
      <c r="H6" s="1"/>
      <c r="I6" s="1"/>
      <c r="K6" s="1">
        <v>30180</v>
      </c>
      <c r="L6" s="36">
        <v>30180</v>
      </c>
      <c r="M6" s="45" t="s">
        <v>205</v>
      </c>
      <c r="N6" s="41"/>
      <c r="O6" s="43" t="s">
        <v>165</v>
      </c>
      <c r="P6" s="101" t="s">
        <v>204</v>
      </c>
      <c r="Q6" s="101"/>
    </row>
    <row r="7" spans="1:17" ht="50.25" hidden="1" customHeight="1" thickBot="1" x14ac:dyDescent="0.3">
      <c r="A7" s="3" t="s">
        <v>77</v>
      </c>
      <c r="B7" s="52" t="s">
        <v>76</v>
      </c>
      <c r="C7" s="12" t="s">
        <v>75</v>
      </c>
      <c r="D7" s="1"/>
      <c r="E7" s="1"/>
      <c r="F7" s="1">
        <v>1</v>
      </c>
      <c r="G7" s="1"/>
      <c r="H7" s="1"/>
      <c r="I7" s="1"/>
      <c r="K7" s="1">
        <v>54790</v>
      </c>
      <c r="L7" s="1">
        <v>54790</v>
      </c>
      <c r="M7" s="44" t="s">
        <v>206</v>
      </c>
      <c r="N7" s="38"/>
      <c r="O7" s="43" t="s">
        <v>165</v>
      </c>
      <c r="P7" s="101" t="s">
        <v>204</v>
      </c>
      <c r="Q7" s="101"/>
    </row>
    <row r="8" spans="1:17" ht="50.25" hidden="1" customHeight="1" thickBot="1" x14ac:dyDescent="0.3">
      <c r="A8" s="3" t="s">
        <v>74</v>
      </c>
      <c r="B8" s="52" t="s">
        <v>73</v>
      </c>
      <c r="C8" s="12" t="s">
        <v>72</v>
      </c>
      <c r="D8" s="1"/>
      <c r="E8" s="1"/>
      <c r="F8" s="1"/>
      <c r="G8" s="1"/>
      <c r="H8" s="1"/>
      <c r="I8" s="1"/>
      <c r="K8" s="1">
        <v>41500</v>
      </c>
      <c r="L8" s="1">
        <v>41500</v>
      </c>
      <c r="M8" s="44" t="s">
        <v>206</v>
      </c>
      <c r="N8" s="38"/>
      <c r="O8" s="43" t="s">
        <v>165</v>
      </c>
      <c r="P8" s="101" t="s">
        <v>204</v>
      </c>
      <c r="Q8" s="101"/>
    </row>
    <row r="9" spans="1:17" ht="50.25" hidden="1" customHeight="1" thickBot="1" x14ac:dyDescent="0.3">
      <c r="A9" s="14" t="s">
        <v>150</v>
      </c>
      <c r="B9" s="52" t="s">
        <v>71</v>
      </c>
      <c r="C9" s="2"/>
      <c r="D9" s="1"/>
      <c r="E9" s="1" t="s">
        <v>3</v>
      </c>
      <c r="F9" s="1">
        <v>1</v>
      </c>
      <c r="G9" s="1"/>
      <c r="H9" s="1"/>
      <c r="I9" s="1"/>
      <c r="K9" s="1">
        <v>28500</v>
      </c>
      <c r="L9" s="1">
        <v>28500</v>
      </c>
      <c r="M9" s="44">
        <v>43508</v>
      </c>
      <c r="N9" s="38"/>
      <c r="O9" s="43" t="s">
        <v>165</v>
      </c>
      <c r="P9" s="101" t="s">
        <v>204</v>
      </c>
      <c r="Q9" s="101"/>
    </row>
    <row r="10" spans="1:17" ht="50.25" hidden="1" customHeight="1" thickBot="1" x14ac:dyDescent="0.3">
      <c r="A10" s="3" t="s">
        <v>70</v>
      </c>
      <c r="B10" s="52" t="s">
        <v>42</v>
      </c>
      <c r="C10" s="2" t="s">
        <v>69</v>
      </c>
      <c r="D10" s="1" t="s">
        <v>68</v>
      </c>
      <c r="E10" s="1" t="s">
        <v>3</v>
      </c>
      <c r="F10" s="1">
        <v>1</v>
      </c>
      <c r="G10" s="1"/>
      <c r="H10" s="1"/>
      <c r="I10" s="1"/>
      <c r="K10" s="1">
        <v>24914</v>
      </c>
      <c r="L10" s="1">
        <v>24914</v>
      </c>
      <c r="M10" s="44">
        <v>37438</v>
      </c>
      <c r="N10" s="38"/>
      <c r="O10" s="43" t="s">
        <v>165</v>
      </c>
      <c r="P10" s="101" t="s">
        <v>204</v>
      </c>
      <c r="Q10" s="101"/>
    </row>
    <row r="11" spans="1:17" ht="50.25" hidden="1" customHeight="1" thickBot="1" x14ac:dyDescent="0.3">
      <c r="A11" s="3" t="s">
        <v>67</v>
      </c>
      <c r="B11" s="52" t="s">
        <v>65</v>
      </c>
      <c r="C11" s="2">
        <v>1360004</v>
      </c>
      <c r="D11" s="1"/>
      <c r="E11" s="1" t="s">
        <v>3</v>
      </c>
      <c r="F11" s="1">
        <v>1</v>
      </c>
      <c r="G11" s="1"/>
      <c r="H11" s="1"/>
      <c r="I11" s="1"/>
      <c r="K11" s="1">
        <v>31750</v>
      </c>
      <c r="L11" s="1">
        <v>31750</v>
      </c>
      <c r="M11" s="44">
        <v>39962</v>
      </c>
      <c r="N11" s="38"/>
      <c r="O11" s="43" t="s">
        <v>165</v>
      </c>
      <c r="P11" s="101" t="s">
        <v>204</v>
      </c>
      <c r="Q11" s="101"/>
    </row>
    <row r="12" spans="1:17" ht="50.25" hidden="1" customHeight="1" thickBot="1" x14ac:dyDescent="0.3">
      <c r="A12" s="3" t="s">
        <v>66</v>
      </c>
      <c r="B12" s="52" t="s">
        <v>65</v>
      </c>
      <c r="C12" s="2">
        <v>1360006</v>
      </c>
      <c r="D12" s="1" t="s">
        <v>64</v>
      </c>
      <c r="E12" s="1" t="s">
        <v>3</v>
      </c>
      <c r="F12" s="1">
        <v>1</v>
      </c>
      <c r="G12" s="1"/>
      <c r="H12" s="1"/>
      <c r="I12" s="1"/>
      <c r="K12" s="1">
        <v>10990</v>
      </c>
      <c r="L12" s="1">
        <v>10990</v>
      </c>
      <c r="M12" s="44">
        <v>38723</v>
      </c>
      <c r="N12" s="38"/>
      <c r="O12" s="43" t="s">
        <v>165</v>
      </c>
      <c r="P12" s="101" t="s">
        <v>204</v>
      </c>
      <c r="Q12" s="101"/>
    </row>
    <row r="13" spans="1:17" ht="50.25" hidden="1" customHeight="1" thickBot="1" x14ac:dyDescent="0.3">
      <c r="A13" s="3" t="s">
        <v>63</v>
      </c>
      <c r="B13" s="52" t="s">
        <v>62</v>
      </c>
      <c r="C13" s="2">
        <v>1360007</v>
      </c>
      <c r="D13" s="1"/>
      <c r="E13" s="1" t="s">
        <v>3</v>
      </c>
      <c r="F13" s="1">
        <v>1</v>
      </c>
      <c r="G13" s="1"/>
      <c r="H13" s="1"/>
      <c r="I13" s="1"/>
      <c r="K13" s="1">
        <v>4590</v>
      </c>
      <c r="L13" s="1">
        <v>4590</v>
      </c>
      <c r="M13" s="44">
        <v>38723</v>
      </c>
      <c r="N13" s="38"/>
      <c r="O13" s="43" t="s">
        <v>165</v>
      </c>
      <c r="P13" s="101" t="s">
        <v>204</v>
      </c>
      <c r="Q13" s="101"/>
    </row>
    <row r="14" spans="1:17" ht="50.25" hidden="1" customHeight="1" thickBot="1" x14ac:dyDescent="0.3">
      <c r="A14" s="3" t="s">
        <v>61</v>
      </c>
      <c r="B14" s="52" t="s">
        <v>60</v>
      </c>
      <c r="C14" s="2">
        <v>1360008</v>
      </c>
      <c r="D14" s="1"/>
      <c r="E14" s="1" t="s">
        <v>3</v>
      </c>
      <c r="F14" s="1">
        <v>1</v>
      </c>
      <c r="G14" s="1"/>
      <c r="H14" s="1"/>
      <c r="I14" s="1"/>
      <c r="K14" s="1">
        <v>4900</v>
      </c>
      <c r="L14" s="1">
        <v>4900</v>
      </c>
      <c r="M14" s="36" t="s">
        <v>207</v>
      </c>
      <c r="N14" s="38"/>
      <c r="O14" s="43" t="s">
        <v>165</v>
      </c>
      <c r="P14" s="101" t="s">
        <v>204</v>
      </c>
      <c r="Q14" s="101"/>
    </row>
    <row r="15" spans="1:17" ht="50.25" hidden="1" customHeight="1" thickBot="1" x14ac:dyDescent="0.3">
      <c r="A15" s="3" t="s">
        <v>59</v>
      </c>
      <c r="B15" s="52" t="s">
        <v>58</v>
      </c>
      <c r="C15" s="2">
        <v>1360011</v>
      </c>
      <c r="D15" s="1" t="s">
        <v>50</v>
      </c>
      <c r="E15" s="1" t="s">
        <v>57</v>
      </c>
      <c r="F15" s="1">
        <v>1</v>
      </c>
      <c r="G15" s="1"/>
      <c r="H15" s="1"/>
      <c r="I15" s="1"/>
      <c r="K15" s="1">
        <v>6500</v>
      </c>
      <c r="L15" s="1"/>
      <c r="M15" s="36" t="s">
        <v>209</v>
      </c>
      <c r="N15" s="38"/>
      <c r="O15" s="43" t="s">
        <v>165</v>
      </c>
      <c r="P15" s="101" t="s">
        <v>204</v>
      </c>
      <c r="Q15" s="101"/>
    </row>
    <row r="16" spans="1:17" ht="50.25" hidden="1" customHeight="1" thickBot="1" x14ac:dyDescent="0.3">
      <c r="A16" s="3" t="s">
        <v>56</v>
      </c>
      <c r="B16" s="52" t="s">
        <v>55</v>
      </c>
      <c r="C16" s="2">
        <v>1360014</v>
      </c>
      <c r="D16" s="1"/>
      <c r="E16" s="1" t="s">
        <v>23</v>
      </c>
      <c r="F16" s="1">
        <v>3</v>
      </c>
      <c r="G16" s="1"/>
      <c r="H16" s="1"/>
      <c r="I16" s="1"/>
      <c r="K16" s="1">
        <v>8800</v>
      </c>
      <c r="L16" s="1">
        <v>8800</v>
      </c>
      <c r="M16" s="36" t="s">
        <v>208</v>
      </c>
      <c r="N16" s="38"/>
      <c r="O16" s="43" t="s">
        <v>165</v>
      </c>
      <c r="P16" s="101" t="s">
        <v>204</v>
      </c>
      <c r="Q16" s="101"/>
    </row>
    <row r="17" spans="1:17" ht="50.25" hidden="1" customHeight="1" thickBot="1" x14ac:dyDescent="0.3">
      <c r="A17" s="3" t="s">
        <v>54</v>
      </c>
      <c r="B17" s="52" t="s">
        <v>53</v>
      </c>
      <c r="C17" s="2">
        <v>1360015</v>
      </c>
      <c r="D17" s="1"/>
      <c r="E17" s="1" t="s">
        <v>23</v>
      </c>
      <c r="F17" s="1">
        <v>1</v>
      </c>
      <c r="G17" s="1"/>
      <c r="H17" s="1"/>
      <c r="I17" s="1"/>
      <c r="K17" s="1">
        <v>3750</v>
      </c>
      <c r="L17" s="1">
        <v>3750</v>
      </c>
      <c r="M17" s="36" t="s">
        <v>208</v>
      </c>
      <c r="N17" s="38"/>
      <c r="O17" s="43" t="s">
        <v>165</v>
      </c>
      <c r="P17" s="101" t="s">
        <v>204</v>
      </c>
      <c r="Q17" s="101"/>
    </row>
    <row r="18" spans="1:17" ht="50.25" hidden="1" customHeight="1" thickBot="1" x14ac:dyDescent="0.3">
      <c r="A18" s="3" t="s">
        <v>52</v>
      </c>
      <c r="B18" s="52" t="s">
        <v>51</v>
      </c>
      <c r="C18" s="2">
        <v>1360010</v>
      </c>
      <c r="D18" s="1" t="s">
        <v>50</v>
      </c>
      <c r="E18" s="1" t="s">
        <v>44</v>
      </c>
      <c r="F18" s="1">
        <v>1</v>
      </c>
      <c r="G18" s="1"/>
      <c r="H18" s="1"/>
      <c r="I18" s="1"/>
      <c r="K18" s="1">
        <v>33000</v>
      </c>
      <c r="L18" s="1"/>
      <c r="M18" s="36" t="s">
        <v>209</v>
      </c>
      <c r="N18" s="38"/>
      <c r="O18" s="43" t="s">
        <v>165</v>
      </c>
      <c r="P18" s="101" t="s">
        <v>204</v>
      </c>
      <c r="Q18" s="101"/>
    </row>
    <row r="19" spans="1:17" ht="50.25" hidden="1" customHeight="1" thickBot="1" x14ac:dyDescent="0.3">
      <c r="A19" s="3" t="s">
        <v>49</v>
      </c>
      <c r="B19" s="52" t="s">
        <v>48</v>
      </c>
      <c r="C19" s="2">
        <v>1360009</v>
      </c>
      <c r="D19" s="1"/>
      <c r="E19" s="1" t="s">
        <v>23</v>
      </c>
      <c r="F19" s="1">
        <v>1</v>
      </c>
      <c r="G19" s="1"/>
      <c r="H19" s="1"/>
      <c r="I19" s="1"/>
      <c r="K19" s="1">
        <v>38207.56</v>
      </c>
      <c r="L19" s="1">
        <v>38207.56</v>
      </c>
      <c r="M19" s="36">
        <v>2002</v>
      </c>
      <c r="N19" s="38"/>
      <c r="O19" s="43" t="s">
        <v>165</v>
      </c>
      <c r="P19" s="101" t="s">
        <v>204</v>
      </c>
      <c r="Q19" s="101"/>
    </row>
    <row r="20" spans="1:17" ht="50.25" hidden="1" customHeight="1" thickBot="1" x14ac:dyDescent="0.3">
      <c r="A20" s="3" t="s">
        <v>47</v>
      </c>
      <c r="B20" s="52" t="s">
        <v>46</v>
      </c>
      <c r="C20" s="2">
        <v>13400121</v>
      </c>
      <c r="D20" s="1" t="s">
        <v>45</v>
      </c>
      <c r="E20" s="1" t="s">
        <v>44</v>
      </c>
      <c r="F20" s="1">
        <v>1</v>
      </c>
      <c r="G20" s="1"/>
      <c r="H20" s="1"/>
      <c r="I20" s="1"/>
      <c r="K20" s="1">
        <v>36498</v>
      </c>
      <c r="L20" s="1">
        <v>36498</v>
      </c>
      <c r="M20" s="36">
        <v>2018</v>
      </c>
      <c r="N20" s="38"/>
      <c r="O20" s="43" t="s">
        <v>165</v>
      </c>
      <c r="P20" s="101" t="s">
        <v>204</v>
      </c>
      <c r="Q20" s="101"/>
    </row>
    <row r="21" spans="1:17" ht="50.25" hidden="1" customHeight="1" thickBot="1" x14ac:dyDescent="0.3">
      <c r="A21" s="14" t="s">
        <v>147</v>
      </c>
      <c r="B21" s="52" t="s">
        <v>43</v>
      </c>
      <c r="C21" s="2">
        <v>1360017</v>
      </c>
      <c r="D21" s="1"/>
      <c r="E21" s="1" t="s">
        <v>23</v>
      </c>
      <c r="F21" s="1">
        <v>1</v>
      </c>
      <c r="G21" s="1"/>
      <c r="H21" s="1"/>
      <c r="I21" s="1"/>
      <c r="K21" s="1">
        <v>35500</v>
      </c>
      <c r="L21" s="1">
        <v>35500</v>
      </c>
      <c r="M21" s="36">
        <v>2018</v>
      </c>
      <c r="N21" s="38"/>
      <c r="O21" s="43" t="s">
        <v>165</v>
      </c>
      <c r="P21" s="101" t="s">
        <v>204</v>
      </c>
      <c r="Q21" s="101"/>
    </row>
    <row r="22" spans="1:17" ht="50.25" hidden="1" customHeight="1" thickBot="1" x14ac:dyDescent="0.3">
      <c r="A22" s="14" t="s">
        <v>148</v>
      </c>
      <c r="B22" s="52" t="s">
        <v>43</v>
      </c>
      <c r="C22" s="2">
        <v>1360018</v>
      </c>
      <c r="D22" s="1"/>
      <c r="E22" s="1" t="s">
        <v>23</v>
      </c>
      <c r="F22" s="1">
        <v>1</v>
      </c>
      <c r="G22" s="1"/>
      <c r="H22" s="1"/>
      <c r="I22" s="1"/>
      <c r="K22" s="1">
        <v>25270</v>
      </c>
      <c r="L22" s="1">
        <v>25270</v>
      </c>
      <c r="M22" s="36">
        <v>2018</v>
      </c>
      <c r="N22" s="38"/>
      <c r="O22" s="43" t="s">
        <v>165</v>
      </c>
      <c r="P22" s="101" t="s">
        <v>204</v>
      </c>
      <c r="Q22" s="101"/>
    </row>
    <row r="23" spans="1:17" ht="50.25" hidden="1" customHeight="1" thickBot="1" x14ac:dyDescent="0.3">
      <c r="A23" s="14" t="s">
        <v>149</v>
      </c>
      <c r="B23" s="52" t="s">
        <v>42</v>
      </c>
      <c r="C23" s="2">
        <v>1360019</v>
      </c>
      <c r="D23" s="1"/>
      <c r="E23" s="1" t="s">
        <v>23</v>
      </c>
      <c r="F23" s="1">
        <v>1</v>
      </c>
      <c r="G23" s="1"/>
      <c r="H23" s="1"/>
      <c r="I23" s="1"/>
      <c r="K23" s="1">
        <v>45730</v>
      </c>
      <c r="L23" s="1">
        <v>27628.61</v>
      </c>
      <c r="M23" s="42">
        <v>2018</v>
      </c>
      <c r="N23" s="38"/>
      <c r="O23" s="43" t="s">
        <v>165</v>
      </c>
      <c r="P23" s="101" t="s">
        <v>204</v>
      </c>
      <c r="Q23" s="101"/>
    </row>
    <row r="24" spans="1:17" ht="50.25" customHeight="1" thickBot="1" x14ac:dyDescent="0.3">
      <c r="A24" s="102" t="s">
        <v>41</v>
      </c>
      <c r="B24" s="103" t="s">
        <v>40</v>
      </c>
      <c r="C24" s="104">
        <v>1500002</v>
      </c>
      <c r="D24" s="105"/>
      <c r="E24" s="105" t="s">
        <v>39</v>
      </c>
      <c r="F24" s="105">
        <v>1</v>
      </c>
      <c r="G24" s="105"/>
      <c r="H24" s="105"/>
      <c r="I24" s="105"/>
      <c r="J24" s="24"/>
      <c r="K24" s="105">
        <v>130640</v>
      </c>
      <c r="L24" s="106">
        <v>130640</v>
      </c>
      <c r="M24" s="109" t="s">
        <v>210</v>
      </c>
      <c r="N24" s="107"/>
      <c r="O24" s="40" t="s">
        <v>165</v>
      </c>
      <c r="P24" s="108" t="s">
        <v>204</v>
      </c>
      <c r="Q24" s="108"/>
    </row>
    <row r="25" spans="1:17" ht="50.25" hidden="1" customHeight="1" x14ac:dyDescent="0.25">
      <c r="A25" s="16" t="s">
        <v>38</v>
      </c>
      <c r="B25" s="54" t="s">
        <v>37</v>
      </c>
      <c r="C25" s="20" t="s">
        <v>36</v>
      </c>
      <c r="D25" s="16"/>
      <c r="E25" s="16" t="s">
        <v>23</v>
      </c>
      <c r="F25" s="16">
        <v>5</v>
      </c>
      <c r="G25" s="16"/>
      <c r="H25" s="16"/>
      <c r="I25" s="16"/>
      <c r="K25" s="16">
        <v>47610</v>
      </c>
      <c r="L25" s="19">
        <v>47610</v>
      </c>
      <c r="M25" s="42" t="s">
        <v>211</v>
      </c>
      <c r="N25" s="38"/>
      <c r="O25" s="43" t="s">
        <v>165</v>
      </c>
      <c r="P25" s="31" t="s">
        <v>204</v>
      </c>
    </row>
    <row r="26" spans="1:17" ht="50.25" hidden="1" customHeight="1" thickBot="1" x14ac:dyDescent="0.3">
      <c r="A26" s="3" t="s">
        <v>35</v>
      </c>
      <c r="B26" s="52" t="s">
        <v>34</v>
      </c>
      <c r="C26" s="2" t="s">
        <v>33</v>
      </c>
      <c r="D26" s="1"/>
      <c r="E26" s="1" t="s">
        <v>23</v>
      </c>
      <c r="F26" s="1">
        <v>1</v>
      </c>
      <c r="G26" s="1"/>
      <c r="H26" s="1"/>
      <c r="I26" s="1"/>
      <c r="K26" s="1">
        <v>12300</v>
      </c>
      <c r="L26" s="1">
        <v>12300</v>
      </c>
      <c r="M26" s="42" t="s">
        <v>211</v>
      </c>
      <c r="N26" s="38"/>
      <c r="O26" s="43" t="s">
        <v>165</v>
      </c>
      <c r="P26" s="38" t="s">
        <v>204</v>
      </c>
    </row>
    <row r="27" spans="1:17" ht="50.25" hidden="1" customHeight="1" thickBot="1" x14ac:dyDescent="0.3">
      <c r="A27" s="3" t="s">
        <v>32</v>
      </c>
      <c r="B27" s="52" t="s">
        <v>31</v>
      </c>
      <c r="C27" s="2" t="s">
        <v>30</v>
      </c>
      <c r="D27" s="1"/>
      <c r="E27" s="1" t="s">
        <v>23</v>
      </c>
      <c r="F27" s="1">
        <v>1</v>
      </c>
      <c r="G27" s="1"/>
      <c r="H27" s="1"/>
      <c r="I27" s="1"/>
      <c r="K27" s="1">
        <v>16230</v>
      </c>
      <c r="L27" s="1">
        <v>16230</v>
      </c>
      <c r="M27" s="42" t="s">
        <v>211</v>
      </c>
      <c r="N27" s="38"/>
      <c r="O27" s="43" t="s">
        <v>165</v>
      </c>
      <c r="P27" s="38" t="s">
        <v>204</v>
      </c>
    </row>
    <row r="28" spans="1:17" ht="50.25" hidden="1" customHeight="1" thickBot="1" x14ac:dyDescent="0.3">
      <c r="A28" s="14" t="s">
        <v>27</v>
      </c>
      <c r="B28" s="52" t="s">
        <v>29</v>
      </c>
      <c r="C28" s="2">
        <v>1640012</v>
      </c>
      <c r="D28" s="1"/>
      <c r="E28" s="1" t="s">
        <v>28</v>
      </c>
      <c r="F28" s="1">
        <v>1</v>
      </c>
      <c r="G28" s="1"/>
      <c r="H28" s="1"/>
      <c r="I28" s="1"/>
      <c r="K28" s="1">
        <v>90000</v>
      </c>
      <c r="L28" s="1">
        <v>44250</v>
      </c>
      <c r="M28" s="36">
        <v>2015</v>
      </c>
      <c r="N28" s="38"/>
      <c r="O28" s="43" t="s">
        <v>165</v>
      </c>
      <c r="P28" s="38" t="s">
        <v>204</v>
      </c>
    </row>
    <row r="29" spans="1:17" ht="50.25" hidden="1" customHeight="1" thickBot="1" x14ac:dyDescent="0.3">
      <c r="A29" s="3" t="s">
        <v>27</v>
      </c>
      <c r="B29" s="52" t="s">
        <v>26</v>
      </c>
      <c r="C29" s="2">
        <v>1640035</v>
      </c>
      <c r="D29" s="1"/>
      <c r="E29" s="1" t="s">
        <v>23</v>
      </c>
      <c r="F29" s="1">
        <v>1</v>
      </c>
      <c r="G29" s="1"/>
      <c r="H29" s="1"/>
      <c r="I29" s="1"/>
      <c r="K29" s="1">
        <v>2940</v>
      </c>
      <c r="L29" s="1">
        <v>2940</v>
      </c>
      <c r="M29" s="36">
        <v>2019</v>
      </c>
      <c r="N29" s="38"/>
      <c r="O29" s="43" t="s">
        <v>165</v>
      </c>
      <c r="P29" s="38" t="s">
        <v>204</v>
      </c>
    </row>
    <row r="30" spans="1:17" ht="50.25" hidden="1" customHeight="1" thickBot="1" x14ac:dyDescent="0.3">
      <c r="A30" s="3" t="s">
        <v>25</v>
      </c>
      <c r="B30" s="52" t="s">
        <v>24</v>
      </c>
      <c r="C30" s="12" t="s">
        <v>146</v>
      </c>
      <c r="D30" s="1"/>
      <c r="E30" s="1" t="s">
        <v>23</v>
      </c>
      <c r="F30" s="1">
        <v>1</v>
      </c>
      <c r="G30" s="1"/>
      <c r="H30" s="1"/>
      <c r="I30" s="1"/>
      <c r="K30" s="1">
        <v>9600</v>
      </c>
      <c r="L30" s="1">
        <v>9600</v>
      </c>
      <c r="M30" s="36">
        <v>2019</v>
      </c>
      <c r="N30" s="38"/>
      <c r="O30" s="43" t="s">
        <v>165</v>
      </c>
      <c r="P30" s="38" t="s">
        <v>204</v>
      </c>
    </row>
    <row r="31" spans="1:17" ht="50.25" hidden="1" customHeight="1" thickBot="1" x14ac:dyDescent="0.3">
      <c r="A31" s="3" t="s">
        <v>22</v>
      </c>
      <c r="B31" s="52" t="s">
        <v>21</v>
      </c>
      <c r="C31" s="2"/>
      <c r="D31" s="1"/>
      <c r="E31" s="1" t="s">
        <v>3</v>
      </c>
      <c r="F31" s="1">
        <v>1</v>
      </c>
      <c r="G31" s="1"/>
      <c r="H31" s="1"/>
      <c r="I31" s="1"/>
      <c r="K31" s="1">
        <v>1500</v>
      </c>
      <c r="L31" s="1">
        <v>1500</v>
      </c>
      <c r="M31" s="36">
        <v>2019</v>
      </c>
      <c r="N31" s="38"/>
      <c r="O31" s="43" t="s">
        <v>165</v>
      </c>
      <c r="P31" s="38" t="s">
        <v>204</v>
      </c>
    </row>
    <row r="32" spans="1:17" ht="50.25" hidden="1" customHeight="1" thickBot="1" x14ac:dyDescent="0.3">
      <c r="A32" s="7" t="s">
        <v>20</v>
      </c>
      <c r="B32" s="53" t="s">
        <v>19</v>
      </c>
      <c r="C32" s="6"/>
      <c r="D32" s="4"/>
      <c r="E32" s="4"/>
      <c r="F32" s="4"/>
      <c r="G32" s="4"/>
      <c r="H32" s="4"/>
      <c r="I32" s="4"/>
      <c r="K32" s="5">
        <v>1243851.8</v>
      </c>
      <c r="L32" s="5">
        <v>1243851.8</v>
      </c>
      <c r="M32" s="37"/>
      <c r="N32" s="38"/>
      <c r="O32" s="43" t="s">
        <v>165</v>
      </c>
      <c r="P32" s="38" t="s">
        <v>204</v>
      </c>
    </row>
    <row r="33" spans="1:16" ht="50.25" hidden="1" customHeight="1" thickBot="1" x14ac:dyDescent="0.3">
      <c r="A33" s="7" t="s">
        <v>18</v>
      </c>
      <c r="B33" s="53" t="s">
        <v>17</v>
      </c>
      <c r="C33" s="6"/>
      <c r="D33" s="4"/>
      <c r="E33" s="4"/>
      <c r="F33" s="4"/>
      <c r="G33" s="4"/>
      <c r="H33" s="4"/>
      <c r="I33" s="4"/>
      <c r="K33" s="5">
        <f>K34+K38</f>
        <v>407648</v>
      </c>
      <c r="L33" s="5">
        <f>L34+L38</f>
        <v>407648</v>
      </c>
      <c r="M33" s="37"/>
      <c r="N33" s="38"/>
      <c r="O33" s="43" t="s">
        <v>165</v>
      </c>
      <c r="P33" s="38" t="s">
        <v>204</v>
      </c>
    </row>
    <row r="34" spans="1:16" ht="50.25" hidden="1" customHeight="1" thickBot="1" x14ac:dyDescent="0.3">
      <c r="A34" s="3" t="s">
        <v>16</v>
      </c>
      <c r="B34" s="52" t="s">
        <v>15</v>
      </c>
      <c r="C34" s="2"/>
      <c r="D34" s="1"/>
      <c r="E34" s="1"/>
      <c r="F34" s="1"/>
      <c r="G34" s="1"/>
      <c r="H34" s="1"/>
      <c r="I34" s="1"/>
      <c r="K34" s="4">
        <v>26648</v>
      </c>
      <c r="L34" s="4">
        <v>26648</v>
      </c>
      <c r="M34" s="36"/>
      <c r="N34" s="38"/>
      <c r="O34" s="43" t="s">
        <v>165</v>
      </c>
      <c r="P34" s="38" t="s">
        <v>204</v>
      </c>
    </row>
    <row r="35" spans="1:16" ht="50.25" hidden="1" customHeight="1" thickBot="1" x14ac:dyDescent="0.3">
      <c r="A35" s="3" t="s">
        <v>14</v>
      </c>
      <c r="B35" s="52" t="s">
        <v>13</v>
      </c>
      <c r="C35" s="2">
        <v>1380002</v>
      </c>
      <c r="D35" s="1"/>
      <c r="E35" s="1" t="s">
        <v>8</v>
      </c>
      <c r="F35" s="1">
        <v>1</v>
      </c>
      <c r="G35" s="1"/>
      <c r="H35" s="1"/>
      <c r="I35" s="1"/>
      <c r="K35" s="1">
        <v>3660</v>
      </c>
      <c r="L35" s="1">
        <v>3660</v>
      </c>
      <c r="M35" s="36">
        <v>2003</v>
      </c>
      <c r="N35" s="38"/>
      <c r="O35" s="43" t="s">
        <v>165</v>
      </c>
      <c r="P35" s="38" t="s">
        <v>204</v>
      </c>
    </row>
    <row r="36" spans="1:16" ht="50.25" hidden="1" customHeight="1" thickBot="1" x14ac:dyDescent="0.3">
      <c r="A36" s="3" t="s">
        <v>12</v>
      </c>
      <c r="B36" s="52" t="s">
        <v>11</v>
      </c>
      <c r="C36" s="2">
        <v>1380005</v>
      </c>
      <c r="D36" s="1"/>
      <c r="E36" s="1" t="s">
        <v>8</v>
      </c>
      <c r="F36" s="1">
        <v>1</v>
      </c>
      <c r="G36" s="1"/>
      <c r="H36" s="1"/>
      <c r="I36" s="1"/>
      <c r="K36" s="1">
        <v>12823</v>
      </c>
      <c r="L36" s="1">
        <v>12823</v>
      </c>
      <c r="M36" s="36">
        <v>1999</v>
      </c>
      <c r="N36" s="38"/>
      <c r="O36" s="43" t="s">
        <v>165</v>
      </c>
      <c r="P36" s="38" t="s">
        <v>204</v>
      </c>
    </row>
    <row r="37" spans="1:16" ht="50.25" hidden="1" customHeight="1" thickBot="1" x14ac:dyDescent="0.3">
      <c r="A37" s="3" t="s">
        <v>10</v>
      </c>
      <c r="B37" s="52" t="s">
        <v>9</v>
      </c>
      <c r="C37" s="2">
        <v>1380006</v>
      </c>
      <c r="D37" s="1"/>
      <c r="E37" s="1" t="s">
        <v>8</v>
      </c>
      <c r="F37" s="1">
        <v>1</v>
      </c>
      <c r="G37" s="1"/>
      <c r="H37" s="1"/>
      <c r="I37" s="1"/>
      <c r="K37" s="1">
        <v>10165</v>
      </c>
      <c r="L37" s="1">
        <v>10165</v>
      </c>
      <c r="M37" s="36">
        <v>1999</v>
      </c>
      <c r="N37" s="38"/>
      <c r="O37" s="43" t="s">
        <v>165</v>
      </c>
      <c r="P37" s="38" t="s">
        <v>204</v>
      </c>
    </row>
    <row r="38" spans="1:16" ht="50.25" hidden="1" customHeight="1" thickBot="1" x14ac:dyDescent="0.3">
      <c r="A38" s="3" t="s">
        <v>7</v>
      </c>
      <c r="B38" s="53" t="s">
        <v>6</v>
      </c>
      <c r="C38" s="2"/>
      <c r="D38" s="1"/>
      <c r="E38" s="1"/>
      <c r="F38" s="1"/>
      <c r="G38" s="1"/>
      <c r="H38" s="1"/>
      <c r="I38" s="1"/>
      <c r="K38" s="4">
        <v>381000</v>
      </c>
      <c r="L38" s="4">
        <f>L39+L40</f>
        <v>381000</v>
      </c>
      <c r="M38" s="36"/>
      <c r="N38" s="38"/>
      <c r="O38" s="43" t="s">
        <v>165</v>
      </c>
      <c r="P38" s="38" t="s">
        <v>204</v>
      </c>
    </row>
    <row r="39" spans="1:16" ht="50.25" hidden="1" customHeight="1" thickBot="1" x14ac:dyDescent="0.3">
      <c r="A39" s="3" t="s">
        <v>5</v>
      </c>
      <c r="B39" s="52" t="s">
        <v>4</v>
      </c>
      <c r="C39" s="2">
        <v>1640011</v>
      </c>
      <c r="D39" s="1"/>
      <c r="E39" s="1" t="s">
        <v>3</v>
      </c>
      <c r="F39" s="1">
        <v>60</v>
      </c>
      <c r="G39" s="1"/>
      <c r="H39" s="1"/>
      <c r="I39" s="1"/>
      <c r="K39" s="1">
        <v>282000</v>
      </c>
      <c r="L39" s="1">
        <v>282000</v>
      </c>
      <c r="M39" s="36">
        <v>2014</v>
      </c>
      <c r="N39" s="38"/>
      <c r="O39" s="43" t="s">
        <v>165</v>
      </c>
      <c r="P39" s="38" t="s">
        <v>204</v>
      </c>
    </row>
    <row r="40" spans="1:16" ht="50.25" hidden="1" customHeight="1" thickBot="1" x14ac:dyDescent="0.3">
      <c r="A40" s="3" t="s">
        <v>2</v>
      </c>
      <c r="B40" s="52" t="s">
        <v>1</v>
      </c>
      <c r="C40" s="2">
        <v>1640032</v>
      </c>
      <c r="D40" s="1"/>
      <c r="E40" s="1" t="s">
        <v>0</v>
      </c>
      <c r="F40" s="1">
        <v>25</v>
      </c>
      <c r="G40" s="1"/>
      <c r="H40" s="1"/>
      <c r="I40" s="1"/>
      <c r="K40" s="1">
        <v>99000</v>
      </c>
      <c r="L40" s="1">
        <v>99000</v>
      </c>
      <c r="M40" s="36">
        <v>2018</v>
      </c>
      <c r="N40" s="38"/>
      <c r="O40" s="43" t="s">
        <v>165</v>
      </c>
      <c r="P40" s="38" t="s">
        <v>204</v>
      </c>
    </row>
  </sheetData>
  <mergeCells count="23">
    <mergeCell ref="P22:Q22"/>
    <mergeCell ref="P23:Q23"/>
    <mergeCell ref="P24:Q24"/>
    <mergeCell ref="P17:Q17"/>
    <mergeCell ref="P18:Q18"/>
    <mergeCell ref="P19:Q19"/>
    <mergeCell ref="P20:Q20"/>
    <mergeCell ref="P21:Q21"/>
    <mergeCell ref="P12:Q12"/>
    <mergeCell ref="P13:Q13"/>
    <mergeCell ref="P14:Q14"/>
    <mergeCell ref="P15:Q15"/>
    <mergeCell ref="P16:Q16"/>
    <mergeCell ref="P7:Q7"/>
    <mergeCell ref="P8:Q8"/>
    <mergeCell ref="P9:Q9"/>
    <mergeCell ref="P10:Q10"/>
    <mergeCell ref="P11:Q11"/>
    <mergeCell ref="A1:Q1"/>
    <mergeCell ref="A2:Q2"/>
    <mergeCell ref="P4:Q4"/>
    <mergeCell ref="P5:Q5"/>
    <mergeCell ref="P6:Q6"/>
  </mergeCells>
  <pageMargins left="0.7" right="0.7" top="0.75" bottom="0.75" header="0.3" footer="0.3"/>
  <pageSetup paperSize="9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E14" sqref="E14"/>
    </sheetView>
  </sheetViews>
  <sheetFormatPr defaultRowHeight="15" x14ac:dyDescent="0.25"/>
  <cols>
    <col min="1" max="1" width="21.5703125" customWidth="1"/>
    <col min="2" max="2" width="12.28515625" customWidth="1"/>
    <col min="3" max="3" width="16.140625" customWidth="1"/>
    <col min="4" max="4" width="16" customWidth="1"/>
    <col min="5" max="5" width="16.140625" customWidth="1"/>
    <col min="6" max="6" width="14.7109375" customWidth="1"/>
    <col min="7" max="7" width="27.5703125" customWidth="1"/>
    <col min="10" max="10" width="1.85546875" customWidth="1"/>
    <col min="11" max="11" width="9.140625" hidden="1" customWidth="1"/>
  </cols>
  <sheetData>
    <row r="1" spans="1:13" x14ac:dyDescent="0.25">
      <c r="B1" s="92" t="s">
        <v>199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x14ac:dyDescent="0.25">
      <c r="B2" s="92" t="s">
        <v>200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67" t="s">
        <v>201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18"/>
      <c r="M3" s="18"/>
    </row>
    <row r="4" spans="1:13" x14ac:dyDescent="0.25">
      <c r="C4" t="s">
        <v>198</v>
      </c>
    </row>
    <row r="5" spans="1:13" ht="45" x14ac:dyDescent="0.25">
      <c r="A5" s="43" t="s">
        <v>192</v>
      </c>
      <c r="B5" s="93" t="s">
        <v>151</v>
      </c>
      <c r="C5" s="94" t="s">
        <v>195</v>
      </c>
      <c r="D5" s="94" t="s">
        <v>194</v>
      </c>
      <c r="E5" s="94" t="s">
        <v>152</v>
      </c>
      <c r="F5" s="94" t="s">
        <v>153</v>
      </c>
      <c r="G5" s="94" t="s">
        <v>154</v>
      </c>
    </row>
    <row r="6" spans="1:13" ht="120" x14ac:dyDescent="0.25">
      <c r="A6" s="43" t="s">
        <v>193</v>
      </c>
      <c r="B6" s="95">
        <v>42830</v>
      </c>
      <c r="C6" s="96" t="s">
        <v>196</v>
      </c>
      <c r="D6" s="43" t="s">
        <v>197</v>
      </c>
      <c r="E6" s="97">
        <v>2029203.8</v>
      </c>
      <c r="F6" s="98">
        <v>422310.74</v>
      </c>
      <c r="G6" s="99">
        <v>2</v>
      </c>
      <c r="H6" s="39"/>
      <c r="I6" s="39"/>
      <c r="J6" s="39"/>
      <c r="K6" s="39"/>
    </row>
  </sheetData>
  <mergeCells count="3">
    <mergeCell ref="B1:M1"/>
    <mergeCell ref="B2:M2"/>
    <mergeCell ref="A3:K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Раздел1</vt:lpstr>
      <vt:lpstr>Раздел2</vt:lpstr>
      <vt:lpstr>Лист3</vt:lpstr>
      <vt:lpstr>Лист3!Область_печати</vt:lpstr>
      <vt:lpstr>Раздел2!Область_печати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Ashamaz</dc:creator>
  <cp:lastModifiedBy>Ashamaz</cp:lastModifiedBy>
  <cp:lastPrinted>2020-05-15T07:34:55Z</cp:lastPrinted>
  <dcterms:created xsi:type="dcterms:W3CDTF">2020-04-14T09:54:22Z</dcterms:created>
  <dcterms:modified xsi:type="dcterms:W3CDTF">2020-05-15T07:36:37Z</dcterms:modified>
</cp:coreProperties>
</file>