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3" i="2" l="1"/>
  <c r="D3" i="2"/>
  <c r="E10" i="1"/>
  <c r="D9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</calcChain>
</file>

<file path=xl/sharedStrings.xml><?xml version="1.0" encoding="utf-8"?>
<sst xmlns="http://schemas.openxmlformats.org/spreadsheetml/2006/main" count="622" uniqueCount="324">
  <si>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</si>
  <si>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</si>
  <si>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</si>
  <si>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</si>
  <si>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</si>
  <si>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2021 г.</t>
  </si>
  <si>
    <t>01.09.2021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</si>
  <si>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</si>
  <si>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</si>
  <si>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</si>
  <si>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</si>
  <si>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</si>
  <si>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</si>
  <si>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</si>
  <si>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МКУ"Управление финансами"</t>
  </si>
  <si>
    <t>село Шордаково</t>
  </si>
  <si>
    <t>Периодичность: годовая</t>
  </si>
  <si>
    <t>Единица измерения: руб.</t>
  </si>
  <si>
    <t>02300189</t>
  </si>
  <si>
    <t>892</t>
  </si>
  <si>
    <t>83615151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</si>
  <si>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</si>
  <si>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</si>
  <si>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</si>
  <si>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</si>
  <si>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</si>
  <si>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</si>
  <si>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</si>
  <si>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</si>
  <si>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</si>
  <si>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</si>
  <si>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</si>
  <si>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</si>
  <si>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</si>
  <si>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</si>
  <si>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</si>
  <si>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</si>
  <si>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</si>
  <si>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</si>
  <si>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</si>
  <si>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</si>
  <si>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</si>
  <si>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</si>
  <si>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</si>
  <si>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</si>
  <si>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</si>
  <si>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</si>
  <si>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</si>
  <si>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</si>
  <si>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</si>
  <si>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</si>
  <si>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</si>
  <si>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</si>
  <si>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</si>
  <si>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</si>
  <si>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</si>
  <si>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</si>
  <si>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</si>
  <si>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</si>
  <si>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</si>
  <si>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</si>
  <si>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</si>
  <si>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</si>
  <si>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</si>
  <si>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</si>
  <si>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</si>
  <si>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</si>
  <si>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</si>
  <si>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</si>
  <si>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</si>
  <si>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</si>
  <si>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</si>
  <si>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</si>
  <si>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</si>
  <si>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</si>
  <si>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</si>
  <si>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</si>
  <si>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</si>
  <si>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</si>
  <si>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</si>
  <si>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</si>
  <si>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</si>
  <si>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</si>
  <si>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</si>
  <si>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</si>
  <si>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</si>
  <si>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</si>
  <si>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</si>
  <si>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</si>
  <si>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</si>
  <si>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</si>
  <si>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</si>
  <si>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</si>
  <si>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</si>
  <si>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</si>
  <si>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</si>
  <si>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</si>
  <si>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</si>
  <si>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</si>
  <si>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</si>
  <si>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</si>
  <si>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</si>
  <si>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</si>
  <si>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</si>
  <si>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</si>
  <si>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</si>
  <si>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</si>
  <si>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</si>
  <si>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</si>
  <si>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</si>
  <si>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</si>
  <si>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</si>
  <si>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</si>
  <si>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</si>
  <si>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703 20225467100000150</t>
  </si>
  <si>
    <t>Субсидии бюджетам на поддержку отрасли культуры</t>
  </si>
  <si>
    <t>703 20225519000000150</t>
  </si>
  <si>
    <t>Субсидии бюджетам сельских поселений на поддержку отрасли культуры</t>
  </si>
  <si>
    <t>703 20225519100000150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</si>
  <si>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</si>
  <si>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</si>
  <si>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</si>
  <si>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</si>
  <si>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</si>
  <si>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</si>
  <si>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</si>
  <si>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</si>
  <si>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</si>
  <si>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</si>
  <si>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</si>
  <si>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</si>
  <si>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</si>
  <si>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</si>
  <si>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</si>
  <si>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</si>
  <si>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</si>
  <si>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</si>
  <si>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</si>
  <si>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</si>
  <si>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</si>
  <si>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</si>
  <si>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</si>
  <si>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</si>
  <si>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</si>
  <si>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</si>
  <si>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</si>
  <si>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</si>
  <si>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</si>
  <si>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</si>
  <si>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</si>
  <si>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</si>
  <si>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</si>
  <si>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</si>
  <si>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</si>
  <si>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</si>
  <si>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</si>
  <si>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</si>
  <si>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</si>
  <si>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</si>
  <si>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</si>
  <si>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</si>
  <si>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</si>
  <si>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</si>
  <si>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</si>
  <si>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</si>
  <si>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</si>
  <si>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</si>
  <si>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</si>
  <si>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</si>
  <si>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</si>
  <si>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</si>
  <si>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</si>
  <si>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</si>
  <si>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</si>
  <si>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</si>
  <si>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</si>
  <si>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</si>
  <si>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</si>
  <si>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</si>
  <si>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</si>
  <si>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</si>
  <si>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</si>
  <si>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</si>
  <si>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</si>
  <si>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</si>
  <si>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</si>
  <si>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</si>
  <si>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</si>
  <si>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</si>
  <si>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</si>
  <si>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</si>
  <si>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</si>
  <si>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</si>
  <si>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</si>
  <si>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</si>
  <si>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</si>
  <si>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</si>
  <si>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</si>
  <si>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</si>
  <si>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</si>
  <si>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</si>
  <si>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</si>
  <si>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</si>
  <si>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</si>
  <si>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</si>
  <si>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</si>
  <si>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</si>
  <si>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</si>
  <si>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</si>
  <si>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</si>
  <si>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</si>
  <si>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</si>
  <si>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</si>
  <si>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</si>
  <si>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</si>
  <si>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</si>
  <si>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</si>
  <si>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</si>
  <si>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</si>
  <si>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</si>
  <si>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</si>
  <si>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</si>
  <si>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</si>
  <si>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</si>
  <si>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</si>
  <si>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</si>
  <si>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</si>
  <si>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</si>
  <si>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</si>
  <si>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</si>
  <si>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</si>
  <si>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</si>
  <si>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</si>
  <si>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</si>
  <si>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</si>
  <si>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</si>
  <si>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</si>
  <si>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</si>
  <si>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</si>
  <si>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</si>
  <si>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</si>
  <si>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</si>
  <si>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</si>
  <si>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</si>
  <si>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</si>
  <si>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</si>
  <si>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</si>
  <si>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</si>
  <si>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</si>
  <si>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</si>
  <si>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</si>
  <si>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</si>
  <si>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</si>
  <si>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</si>
  <si>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</si>
  <si>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</si>
  <si>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</si>
  <si>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</si>
  <si>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</si>
  <si>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</si>
  <si>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</si>
  <si>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</si>
  <si>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</si>
  <si>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</si>
  <si>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</si>
  <si>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</si>
  <si>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</si>
  <si>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</si>
  <si>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</si>
  <si>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</si>
  <si>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</si>
  <si>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</si>
  <si>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</si>
  <si>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</si>
  <si>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</si>
  <si>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</si>
  <si>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</si>
  <si>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</si>
  <si>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</si>
  <si>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</si>
  <si>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</si>
  <si>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</si>
  <si>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</si>
  <si>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</si>
  <si>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</si>
  <si>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</si>
  <si>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</si>
  <si>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</si>
  <si>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</si>
  <si>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</si>
  <si>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</si>
  <si>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</si>
  <si>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</si>
  <si>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</si>
  <si>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</si>
  <si>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</si>
  <si>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</si>
  <si>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</si>
  <si>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</si>
  <si>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</si>
  <si>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</si>
  <si>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</si>
  <si>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</si>
  <si>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</si>
  <si>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</si>
  <si>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</si>
  <si>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</si>
  <si>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</si>
  <si>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</si>
  <si>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</si>
  <si>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</si>
  <si>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</si>
  <si>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</si>
  <si>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</si>
  <si>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</si>
  <si>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</si>
  <si>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</si>
  <si>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</si>
  <si>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</si>
  <si>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</si>
  <si>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</si>
  <si>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</si>
  <si>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004002014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</si>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</sst>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4" fontId="3" fillId="0" borderId="23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  <xf numFmtId="4" fontId="6" fillId="0" borderId="24" xfId="0" applyNumberFormat="1" applyFont="1" applyBorder="1" applyAlignment="1" applyProtection="1"/>
    <xf numFmtId="4" fontId="6" fillId="0" borderId="0" xfId="0" applyNumberFormat="1" applyFont="1" applyBorder="1" applyAlignment="1" applyProtection="1"/>
    <xf numFmtId="4" fontId="5" fillId="0" borderId="0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89802"/>
          <a:ext cx="5628883" cy="359596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33779"/>
          <a:ext cx="5628883" cy="461704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1388"/>
          <a:ext cx="5628883" cy="332186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workbookViewId="0">
      <selection activeCell="E10" sqref="E1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6"/>
      <c r="B1" s="86"/>
      <c r="C1" s="86"/>
      <c r="D1" s="86"/>
      <c r="E1" s="2"/>
      <c r="F1" s="2"/>
    </row>
    <row r="2" spans="1:6" ht="17.45" customHeight="1" x14ac:dyDescent="0.25">
      <c r="A2" s="86" t="s">
        <v>0</v>
      </c>
      <c r="B2" s="86"/>
      <c r="C2" s="86"/>
      <c r="D2" s="8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87" t="s">
        <v>5</v>
      </c>
      <c r="B4" s="87"/>
      <c r="C4" s="87"/>
      <c r="D4" s="8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88" t="s">
        <v>14</v>
      </c>
      <c r="C6" s="89"/>
      <c r="D6" s="89"/>
      <c r="E6" s="3" t="s">
        <v>9</v>
      </c>
      <c r="F6" s="11" t="s">
        <v>19</v>
      </c>
    </row>
    <row r="7" spans="1:6" x14ac:dyDescent="0.2">
      <c r="A7" s="12" t="s">
        <v>10</v>
      </c>
      <c r="B7" s="90" t="s">
        <v>15</v>
      </c>
      <c r="C7" s="90"/>
      <c r="D7" s="90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25">
        <f>D19-D60-D62</f>
        <v>5800520</v>
      </c>
      <c r="E9" s="3" t="s">
        <v>12</v>
      </c>
      <c r="F9" s="17" t="s">
        <v>13</v>
      </c>
    </row>
    <row r="10" spans="1:6" ht="20.25" customHeight="1" x14ac:dyDescent="0.25">
      <c r="A10" s="86" t="s">
        <v>21</v>
      </c>
      <c r="B10" s="86"/>
      <c r="C10" s="86"/>
      <c r="D10" s="86"/>
      <c r="E10" s="126">
        <f>E19-E60-E62</f>
        <v>3404560.6</v>
      </c>
      <c r="F10" s="18"/>
    </row>
    <row r="11" spans="1:6" ht="4.1500000000000004" customHeight="1" x14ac:dyDescent="0.2">
      <c r="A11" s="97" t="s">
        <v>22</v>
      </c>
      <c r="B11" s="91" t="s">
        <v>23</v>
      </c>
      <c r="C11" s="91" t="s">
        <v>24</v>
      </c>
      <c r="D11" s="94" t="s">
        <v>25</v>
      </c>
      <c r="E11" s="94" t="s">
        <v>26</v>
      </c>
      <c r="F11" s="100" t="s">
        <v>27</v>
      </c>
    </row>
    <row r="12" spans="1:6" ht="3.6" customHeight="1" x14ac:dyDescent="0.2">
      <c r="A12" s="98"/>
      <c r="B12" s="92"/>
      <c r="C12" s="92"/>
      <c r="D12" s="95"/>
      <c r="E12" s="95"/>
      <c r="F12" s="101"/>
    </row>
    <row r="13" spans="1:6" ht="3" customHeight="1" x14ac:dyDescent="0.2">
      <c r="A13" s="98"/>
      <c r="B13" s="92"/>
      <c r="C13" s="92"/>
      <c r="D13" s="95"/>
      <c r="E13" s="95"/>
      <c r="F13" s="101"/>
    </row>
    <row r="14" spans="1:6" ht="3" customHeight="1" x14ac:dyDescent="0.2">
      <c r="A14" s="98"/>
      <c r="B14" s="92"/>
      <c r="C14" s="92"/>
      <c r="D14" s="95"/>
      <c r="E14" s="95"/>
      <c r="F14" s="101"/>
    </row>
    <row r="15" spans="1:6" ht="3" customHeight="1" x14ac:dyDescent="0.2">
      <c r="A15" s="98"/>
      <c r="B15" s="92"/>
      <c r="C15" s="92"/>
      <c r="D15" s="95"/>
      <c r="E15" s="95"/>
      <c r="F15" s="101"/>
    </row>
    <row r="16" spans="1:6" ht="3" customHeight="1" x14ac:dyDescent="0.2">
      <c r="A16" s="98"/>
      <c r="B16" s="92"/>
      <c r="C16" s="92"/>
      <c r="D16" s="95"/>
      <c r="E16" s="95"/>
      <c r="F16" s="101"/>
    </row>
    <row r="17" spans="1:6" ht="23.45" customHeight="1" x14ac:dyDescent="0.2">
      <c r="A17" s="99"/>
      <c r="B17" s="93"/>
      <c r="C17" s="93"/>
      <c r="D17" s="96"/>
      <c r="E17" s="96"/>
      <c r="F17" s="10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111">
        <v>6055046.8799999999</v>
      </c>
      <c r="E19" s="112">
        <v>3659087.48</v>
      </c>
      <c r="F19" s="111">
        <f>IF(OR(D19="-",IF(E19="-",0,E19)&gt;=IF(D19="-",0,D19)),"-",IF(D19="-",0,D19)-IF(E19="-",0,E19))</f>
        <v>2395959.4</v>
      </c>
    </row>
    <row r="20" spans="1:6" x14ac:dyDescent="0.2">
      <c r="A20" s="29" t="s">
        <v>34</v>
      </c>
      <c r="B20" s="30"/>
      <c r="C20" s="31"/>
      <c r="D20" s="113"/>
      <c r="E20" s="113"/>
      <c r="F20" s="114"/>
    </row>
    <row r="21" spans="1:6" x14ac:dyDescent="0.2">
      <c r="A21" s="32" t="s">
        <v>35</v>
      </c>
      <c r="B21" s="33" t="s">
        <v>32</v>
      </c>
      <c r="C21" s="34" t="s">
        <v>36</v>
      </c>
      <c r="D21" s="115">
        <v>1577429.84</v>
      </c>
      <c r="E21" s="115">
        <v>1461464.53</v>
      </c>
      <c r="F21" s="116">
        <f t="shared" ref="F21:F67" si="0">IF(OR(D21="-",IF(E21="-",0,E21)&gt;=IF(D21="-",0,D21)),"-",IF(D21="-",0,D21)-IF(E21="-",0,E21))</f>
        <v>115965.31000000006</v>
      </c>
    </row>
    <row r="22" spans="1:6" x14ac:dyDescent="0.2">
      <c r="A22" s="32" t="s">
        <v>37</v>
      </c>
      <c r="B22" s="33" t="s">
        <v>32</v>
      </c>
      <c r="C22" s="34" t="s">
        <v>38</v>
      </c>
      <c r="D22" s="115">
        <v>166900</v>
      </c>
      <c r="E22" s="115">
        <v>118297.84</v>
      </c>
      <c r="F22" s="116">
        <f t="shared" si="0"/>
        <v>48602.16</v>
      </c>
    </row>
    <row r="23" spans="1:6" x14ac:dyDescent="0.2">
      <c r="A23" s="32" t="s">
        <v>39</v>
      </c>
      <c r="B23" s="33" t="s">
        <v>32</v>
      </c>
      <c r="C23" s="34" t="s">
        <v>40</v>
      </c>
      <c r="D23" s="115">
        <v>166900</v>
      </c>
      <c r="E23" s="115">
        <v>118297.84</v>
      </c>
      <c r="F23" s="116">
        <f t="shared" si="0"/>
        <v>48602.16</v>
      </c>
    </row>
    <row r="24" spans="1:6" ht="67.5" x14ac:dyDescent="0.2">
      <c r="A24" s="35" t="s">
        <v>41</v>
      </c>
      <c r="B24" s="33" t="s">
        <v>32</v>
      </c>
      <c r="C24" s="34" t="s">
        <v>42</v>
      </c>
      <c r="D24" s="115">
        <v>166900</v>
      </c>
      <c r="E24" s="115">
        <v>118297.84</v>
      </c>
      <c r="F24" s="116">
        <f t="shared" si="0"/>
        <v>48602.16</v>
      </c>
    </row>
    <row r="25" spans="1:6" ht="90" x14ac:dyDescent="0.2">
      <c r="A25" s="35" t="s">
        <v>43</v>
      </c>
      <c r="B25" s="33" t="s">
        <v>32</v>
      </c>
      <c r="C25" s="34" t="s">
        <v>44</v>
      </c>
      <c r="D25" s="115">
        <v>166900</v>
      </c>
      <c r="E25" s="115">
        <v>118152.84</v>
      </c>
      <c r="F25" s="116">
        <f t="shared" si="0"/>
        <v>48747.16</v>
      </c>
    </row>
    <row r="26" spans="1:6" ht="67.5" x14ac:dyDescent="0.2">
      <c r="A26" s="35" t="s">
        <v>45</v>
      </c>
      <c r="B26" s="33" t="s">
        <v>32</v>
      </c>
      <c r="C26" s="34" t="s">
        <v>46</v>
      </c>
      <c r="D26" s="115" t="s">
        <v>47</v>
      </c>
      <c r="E26" s="115">
        <v>60</v>
      </c>
      <c r="F26" s="116" t="str">
        <f t="shared" si="0"/>
        <v>-</v>
      </c>
    </row>
    <row r="27" spans="1:6" ht="90" x14ac:dyDescent="0.2">
      <c r="A27" s="35" t="s">
        <v>48</v>
      </c>
      <c r="B27" s="33" t="s">
        <v>32</v>
      </c>
      <c r="C27" s="34" t="s">
        <v>49</v>
      </c>
      <c r="D27" s="115" t="s">
        <v>47</v>
      </c>
      <c r="E27" s="115">
        <v>85</v>
      </c>
      <c r="F27" s="116" t="str">
        <f t="shared" si="0"/>
        <v>-</v>
      </c>
    </row>
    <row r="28" spans="1:6" ht="33.75" x14ac:dyDescent="0.2">
      <c r="A28" s="32" t="s">
        <v>50</v>
      </c>
      <c r="B28" s="33" t="s">
        <v>32</v>
      </c>
      <c r="C28" s="34" t="s">
        <v>51</v>
      </c>
      <c r="D28" s="115">
        <v>543570</v>
      </c>
      <c r="E28" s="115">
        <v>350264.27</v>
      </c>
      <c r="F28" s="116">
        <f t="shared" si="0"/>
        <v>193305.72999999998</v>
      </c>
    </row>
    <row r="29" spans="1:6" ht="22.5" x14ac:dyDescent="0.2">
      <c r="A29" s="32" t="s">
        <v>52</v>
      </c>
      <c r="B29" s="33" t="s">
        <v>32</v>
      </c>
      <c r="C29" s="34" t="s">
        <v>53</v>
      </c>
      <c r="D29" s="115">
        <v>543570</v>
      </c>
      <c r="E29" s="115">
        <v>350264.27</v>
      </c>
      <c r="F29" s="116">
        <f t="shared" si="0"/>
        <v>193305.72999999998</v>
      </c>
    </row>
    <row r="30" spans="1:6" ht="101.25" x14ac:dyDescent="0.2">
      <c r="A30" s="35" t="s">
        <v>54</v>
      </c>
      <c r="B30" s="33" t="s">
        <v>32</v>
      </c>
      <c r="C30" s="34" t="s">
        <v>55</v>
      </c>
      <c r="D30" s="115">
        <v>249590</v>
      </c>
      <c r="E30" s="115">
        <v>158301.78</v>
      </c>
      <c r="F30" s="116">
        <f t="shared" si="0"/>
        <v>91288.22</v>
      </c>
    </row>
    <row r="31" spans="1:6" ht="112.5" x14ac:dyDescent="0.2">
      <c r="A31" s="35" t="s">
        <v>56</v>
      </c>
      <c r="B31" s="33" t="s">
        <v>32</v>
      </c>
      <c r="C31" s="34" t="s">
        <v>57</v>
      </c>
      <c r="D31" s="115">
        <v>1420</v>
      </c>
      <c r="E31" s="115">
        <v>1179.46</v>
      </c>
      <c r="F31" s="116">
        <f t="shared" si="0"/>
        <v>240.53999999999996</v>
      </c>
    </row>
    <row r="32" spans="1:6" ht="101.25" x14ac:dyDescent="0.2">
      <c r="A32" s="35" t="s">
        <v>58</v>
      </c>
      <c r="B32" s="33" t="s">
        <v>32</v>
      </c>
      <c r="C32" s="34" t="s">
        <v>59</v>
      </c>
      <c r="D32" s="115">
        <v>328320</v>
      </c>
      <c r="E32" s="115">
        <v>219703.6</v>
      </c>
      <c r="F32" s="116">
        <f t="shared" si="0"/>
        <v>108616.4</v>
      </c>
    </row>
    <row r="33" spans="1:6" ht="101.25" x14ac:dyDescent="0.2">
      <c r="A33" s="35" t="s">
        <v>60</v>
      </c>
      <c r="B33" s="33" t="s">
        <v>32</v>
      </c>
      <c r="C33" s="34" t="s">
        <v>61</v>
      </c>
      <c r="D33" s="115">
        <v>-35760</v>
      </c>
      <c r="E33" s="115">
        <v>-28920.57</v>
      </c>
      <c r="F33" s="116" t="str">
        <f t="shared" si="0"/>
        <v>-</v>
      </c>
    </row>
    <row r="34" spans="1:6" x14ac:dyDescent="0.2">
      <c r="A34" s="32" t="s">
        <v>62</v>
      </c>
      <c r="B34" s="33" t="s">
        <v>32</v>
      </c>
      <c r="C34" s="34" t="s">
        <v>63</v>
      </c>
      <c r="D34" s="115">
        <v>310000</v>
      </c>
      <c r="E34" s="115">
        <v>405128.93</v>
      </c>
      <c r="F34" s="116" t="str">
        <f t="shared" si="0"/>
        <v>-</v>
      </c>
    </row>
    <row r="35" spans="1:6" x14ac:dyDescent="0.2">
      <c r="A35" s="32" t="s">
        <v>64</v>
      </c>
      <c r="B35" s="33" t="s">
        <v>32</v>
      </c>
      <c r="C35" s="34" t="s">
        <v>65</v>
      </c>
      <c r="D35" s="115">
        <v>310000</v>
      </c>
      <c r="E35" s="115">
        <v>405128.93</v>
      </c>
      <c r="F35" s="116" t="str">
        <f t="shared" si="0"/>
        <v>-</v>
      </c>
    </row>
    <row r="36" spans="1:6" x14ac:dyDescent="0.2">
      <c r="A36" s="32" t="s">
        <v>64</v>
      </c>
      <c r="B36" s="33" t="s">
        <v>32</v>
      </c>
      <c r="C36" s="34" t="s">
        <v>66</v>
      </c>
      <c r="D36" s="115">
        <v>310000</v>
      </c>
      <c r="E36" s="115">
        <v>405128.87</v>
      </c>
      <c r="F36" s="116" t="str">
        <f t="shared" si="0"/>
        <v>-</v>
      </c>
    </row>
    <row r="37" spans="1:6" ht="45" x14ac:dyDescent="0.2">
      <c r="A37" s="32" t="s">
        <v>67</v>
      </c>
      <c r="B37" s="33" t="s">
        <v>32</v>
      </c>
      <c r="C37" s="34" t="s">
        <v>68</v>
      </c>
      <c r="D37" s="115">
        <v>310000</v>
      </c>
      <c r="E37" s="115">
        <v>402330.49</v>
      </c>
      <c r="F37" s="116" t="str">
        <f t="shared" si="0"/>
        <v>-</v>
      </c>
    </row>
    <row r="38" spans="1:6" ht="22.5" x14ac:dyDescent="0.2">
      <c r="A38" s="32" t="s">
        <v>69</v>
      </c>
      <c r="B38" s="33" t="s">
        <v>32</v>
      </c>
      <c r="C38" s="34" t="s">
        <v>70</v>
      </c>
      <c r="D38" s="115" t="s">
        <v>47</v>
      </c>
      <c r="E38" s="115">
        <v>2959.12</v>
      </c>
      <c r="F38" s="116" t="str">
        <f t="shared" si="0"/>
        <v>-</v>
      </c>
    </row>
    <row r="39" spans="1:6" ht="33.75" x14ac:dyDescent="0.2">
      <c r="A39" s="32" t="s">
        <v>71</v>
      </c>
      <c r="B39" s="33" t="s">
        <v>32</v>
      </c>
      <c r="C39" s="34" t="s">
        <v>72</v>
      </c>
      <c r="D39" s="115" t="s">
        <v>47</v>
      </c>
      <c r="E39" s="115">
        <v>-160.74</v>
      </c>
      <c r="F39" s="116" t="str">
        <f t="shared" si="0"/>
        <v>-</v>
      </c>
    </row>
    <row r="40" spans="1:6" ht="22.5" x14ac:dyDescent="0.2">
      <c r="A40" s="32" t="s">
        <v>73</v>
      </c>
      <c r="B40" s="33" t="s">
        <v>32</v>
      </c>
      <c r="C40" s="34" t="s">
        <v>74</v>
      </c>
      <c r="D40" s="115" t="s">
        <v>47</v>
      </c>
      <c r="E40" s="115">
        <v>0.06</v>
      </c>
      <c r="F40" s="116" t="str">
        <f t="shared" si="0"/>
        <v>-</v>
      </c>
    </row>
    <row r="41" spans="1:6" ht="33.75" x14ac:dyDescent="0.2">
      <c r="A41" s="32" t="s">
        <v>75</v>
      </c>
      <c r="B41" s="33" t="s">
        <v>32</v>
      </c>
      <c r="C41" s="34" t="s">
        <v>76</v>
      </c>
      <c r="D41" s="115" t="s">
        <v>47</v>
      </c>
      <c r="E41" s="115">
        <v>0.06</v>
      </c>
      <c r="F41" s="116" t="str">
        <f t="shared" si="0"/>
        <v>-</v>
      </c>
    </row>
    <row r="42" spans="1:6" x14ac:dyDescent="0.2">
      <c r="A42" s="32" t="s">
        <v>77</v>
      </c>
      <c r="B42" s="33" t="s">
        <v>32</v>
      </c>
      <c r="C42" s="34" t="s">
        <v>78</v>
      </c>
      <c r="D42" s="115">
        <v>556959.84</v>
      </c>
      <c r="E42" s="115">
        <v>587773.49</v>
      </c>
      <c r="F42" s="116" t="str">
        <f t="shared" si="0"/>
        <v>-</v>
      </c>
    </row>
    <row r="43" spans="1:6" x14ac:dyDescent="0.2">
      <c r="A43" s="32" t="s">
        <v>79</v>
      </c>
      <c r="B43" s="33" t="s">
        <v>32</v>
      </c>
      <c r="C43" s="34" t="s">
        <v>80</v>
      </c>
      <c r="D43" s="115">
        <v>250000</v>
      </c>
      <c r="E43" s="115">
        <v>197141.65</v>
      </c>
      <c r="F43" s="116">
        <f t="shared" si="0"/>
        <v>52858.350000000006</v>
      </c>
    </row>
    <row r="44" spans="1:6" ht="33.75" x14ac:dyDescent="0.2">
      <c r="A44" s="32" t="s">
        <v>81</v>
      </c>
      <c r="B44" s="33" t="s">
        <v>32</v>
      </c>
      <c r="C44" s="34" t="s">
        <v>82</v>
      </c>
      <c r="D44" s="115">
        <v>250000</v>
      </c>
      <c r="E44" s="115">
        <v>197141.65</v>
      </c>
      <c r="F44" s="116">
        <f t="shared" si="0"/>
        <v>52858.350000000006</v>
      </c>
    </row>
    <row r="45" spans="1:6" ht="67.5" x14ac:dyDescent="0.2">
      <c r="A45" s="32" t="s">
        <v>83</v>
      </c>
      <c r="B45" s="33" t="s">
        <v>32</v>
      </c>
      <c r="C45" s="34" t="s">
        <v>84</v>
      </c>
      <c r="D45" s="115">
        <v>250000</v>
      </c>
      <c r="E45" s="115">
        <v>191540.58</v>
      </c>
      <c r="F45" s="116">
        <f t="shared" si="0"/>
        <v>58459.420000000013</v>
      </c>
    </row>
    <row r="46" spans="1:6" ht="45" x14ac:dyDescent="0.2">
      <c r="A46" s="32" t="s">
        <v>85</v>
      </c>
      <c r="B46" s="33" t="s">
        <v>32</v>
      </c>
      <c r="C46" s="34" t="s">
        <v>86</v>
      </c>
      <c r="D46" s="115" t="s">
        <v>47</v>
      </c>
      <c r="E46" s="115">
        <v>5601.07</v>
      </c>
      <c r="F46" s="116" t="str">
        <f t="shared" si="0"/>
        <v>-</v>
      </c>
    </row>
    <row r="47" spans="1:6" x14ac:dyDescent="0.2">
      <c r="A47" s="32" t="s">
        <v>87</v>
      </c>
      <c r="B47" s="33" t="s">
        <v>32</v>
      </c>
      <c r="C47" s="34" t="s">
        <v>88</v>
      </c>
      <c r="D47" s="115">
        <v>306959.84000000003</v>
      </c>
      <c r="E47" s="115">
        <v>390631.84</v>
      </c>
      <c r="F47" s="116" t="str">
        <f t="shared" si="0"/>
        <v>-</v>
      </c>
    </row>
    <row r="48" spans="1:6" x14ac:dyDescent="0.2">
      <c r="A48" s="32" t="s">
        <v>89</v>
      </c>
      <c r="B48" s="33" t="s">
        <v>32</v>
      </c>
      <c r="C48" s="34" t="s">
        <v>90</v>
      </c>
      <c r="D48" s="115">
        <v>273000</v>
      </c>
      <c r="E48" s="115">
        <v>380219.64</v>
      </c>
      <c r="F48" s="116" t="str">
        <f t="shared" si="0"/>
        <v>-</v>
      </c>
    </row>
    <row r="49" spans="1:6" ht="33.75" x14ac:dyDescent="0.2">
      <c r="A49" s="32" t="s">
        <v>91</v>
      </c>
      <c r="B49" s="33" t="s">
        <v>32</v>
      </c>
      <c r="C49" s="34" t="s">
        <v>92</v>
      </c>
      <c r="D49" s="115">
        <v>273000</v>
      </c>
      <c r="E49" s="115">
        <v>380219.64</v>
      </c>
      <c r="F49" s="116" t="str">
        <f t="shared" si="0"/>
        <v>-</v>
      </c>
    </row>
    <row r="50" spans="1:6" x14ac:dyDescent="0.2">
      <c r="A50" s="32" t="s">
        <v>93</v>
      </c>
      <c r="B50" s="33" t="s">
        <v>32</v>
      </c>
      <c r="C50" s="34" t="s">
        <v>94</v>
      </c>
      <c r="D50" s="115">
        <v>33959.839999999997</v>
      </c>
      <c r="E50" s="115">
        <v>10412.200000000001</v>
      </c>
      <c r="F50" s="116">
        <f t="shared" si="0"/>
        <v>23547.639999999996</v>
      </c>
    </row>
    <row r="51" spans="1:6" ht="33.75" x14ac:dyDescent="0.2">
      <c r="A51" s="32" t="s">
        <v>95</v>
      </c>
      <c r="B51" s="33" t="s">
        <v>32</v>
      </c>
      <c r="C51" s="34" t="s">
        <v>96</v>
      </c>
      <c r="D51" s="115">
        <v>33959.839999999997</v>
      </c>
      <c r="E51" s="115">
        <v>10412.200000000001</v>
      </c>
      <c r="F51" s="116">
        <f t="shared" si="0"/>
        <v>23547.639999999996</v>
      </c>
    </row>
    <row r="52" spans="1:6" x14ac:dyDescent="0.2">
      <c r="A52" s="32" t="s">
        <v>97</v>
      </c>
      <c r="B52" s="33" t="s">
        <v>32</v>
      </c>
      <c r="C52" s="34" t="s">
        <v>98</v>
      </c>
      <c r="D52" s="115">
        <v>4477617.04</v>
      </c>
      <c r="E52" s="115">
        <v>2197622.9500000002</v>
      </c>
      <c r="F52" s="116">
        <f t="shared" si="0"/>
        <v>2279994.09</v>
      </c>
    </row>
    <row r="53" spans="1:6" ht="33.75" x14ac:dyDescent="0.2">
      <c r="A53" s="32" t="s">
        <v>99</v>
      </c>
      <c r="B53" s="33" t="s">
        <v>32</v>
      </c>
      <c r="C53" s="34" t="s">
        <v>100</v>
      </c>
      <c r="D53" s="115">
        <v>4477617.04</v>
      </c>
      <c r="E53" s="115">
        <v>2197622.9500000002</v>
      </c>
      <c r="F53" s="116">
        <f t="shared" si="0"/>
        <v>2279994.09</v>
      </c>
    </row>
    <row r="54" spans="1:6" ht="22.5" x14ac:dyDescent="0.2">
      <c r="A54" s="32" t="s">
        <v>101</v>
      </c>
      <c r="B54" s="33" t="s">
        <v>32</v>
      </c>
      <c r="C54" s="34" t="s">
        <v>102</v>
      </c>
      <c r="D54" s="115">
        <v>2745880</v>
      </c>
      <c r="E54" s="115">
        <v>500000</v>
      </c>
      <c r="F54" s="116">
        <f t="shared" si="0"/>
        <v>2245880</v>
      </c>
    </row>
    <row r="55" spans="1:6" ht="22.5" x14ac:dyDescent="0.2">
      <c r="A55" s="32" t="s">
        <v>103</v>
      </c>
      <c r="B55" s="33" t="s">
        <v>32</v>
      </c>
      <c r="C55" s="34" t="s">
        <v>104</v>
      </c>
      <c r="D55" s="115">
        <v>2745880</v>
      </c>
      <c r="E55" s="115">
        <v>500000</v>
      </c>
      <c r="F55" s="116">
        <f t="shared" si="0"/>
        <v>2245880</v>
      </c>
    </row>
    <row r="56" spans="1:6" ht="33.75" x14ac:dyDescent="0.2">
      <c r="A56" s="32" t="s">
        <v>105</v>
      </c>
      <c r="B56" s="33" t="s">
        <v>32</v>
      </c>
      <c r="C56" s="34" t="s">
        <v>106</v>
      </c>
      <c r="D56" s="115">
        <v>2660880</v>
      </c>
      <c r="E56" s="115">
        <v>500000</v>
      </c>
      <c r="F56" s="116">
        <f t="shared" si="0"/>
        <v>2160880</v>
      </c>
    </row>
    <row r="57" spans="1:6" ht="45" x14ac:dyDescent="0.2">
      <c r="A57" s="32" t="s">
        <v>107</v>
      </c>
      <c r="B57" s="33" t="s">
        <v>32</v>
      </c>
      <c r="C57" s="34" t="s">
        <v>108</v>
      </c>
      <c r="D57" s="115">
        <v>85000</v>
      </c>
      <c r="E57" s="115" t="s">
        <v>47</v>
      </c>
      <c r="F57" s="116">
        <f t="shared" si="0"/>
        <v>85000</v>
      </c>
    </row>
    <row r="58" spans="1:6" ht="22.5" x14ac:dyDescent="0.2">
      <c r="A58" s="32" t="s">
        <v>109</v>
      </c>
      <c r="B58" s="33" t="s">
        <v>32</v>
      </c>
      <c r="C58" s="34" t="s">
        <v>110</v>
      </c>
      <c r="D58" s="115">
        <v>1637367.57</v>
      </c>
      <c r="E58" s="115">
        <v>1637367.57</v>
      </c>
      <c r="F58" s="116" t="str">
        <f t="shared" si="0"/>
        <v>-</v>
      </c>
    </row>
    <row r="59" spans="1:6" ht="45" x14ac:dyDescent="0.2">
      <c r="A59" s="32" t="s">
        <v>111</v>
      </c>
      <c r="B59" s="33" t="s">
        <v>32</v>
      </c>
      <c r="C59" s="34" t="s">
        <v>112</v>
      </c>
      <c r="D59" s="115">
        <v>147000</v>
      </c>
      <c r="E59" s="115">
        <v>147000</v>
      </c>
      <c r="F59" s="116" t="str">
        <f t="shared" si="0"/>
        <v>-</v>
      </c>
    </row>
    <row r="60" spans="1:6" ht="45" x14ac:dyDescent="0.2">
      <c r="A60" s="32" t="s">
        <v>113</v>
      </c>
      <c r="B60" s="33" t="s">
        <v>32</v>
      </c>
      <c r="C60" s="34" t="s">
        <v>114</v>
      </c>
      <c r="D60" s="115">
        <v>147000</v>
      </c>
      <c r="E60" s="115">
        <v>147000</v>
      </c>
      <c r="F60" s="116" t="str">
        <f t="shared" si="0"/>
        <v>-</v>
      </c>
    </row>
    <row r="61" spans="1:6" x14ac:dyDescent="0.2">
      <c r="A61" s="32" t="s">
        <v>115</v>
      </c>
      <c r="B61" s="33" t="s">
        <v>32</v>
      </c>
      <c r="C61" s="34" t="s">
        <v>116</v>
      </c>
      <c r="D61" s="115">
        <v>107526.88</v>
      </c>
      <c r="E61" s="115">
        <v>107526.88</v>
      </c>
      <c r="F61" s="116" t="str">
        <f t="shared" si="0"/>
        <v>-</v>
      </c>
    </row>
    <row r="62" spans="1:6" ht="22.5" x14ac:dyDescent="0.2">
      <c r="A62" s="32" t="s">
        <v>117</v>
      </c>
      <c r="B62" s="33" t="s">
        <v>32</v>
      </c>
      <c r="C62" s="34" t="s">
        <v>118</v>
      </c>
      <c r="D62" s="115">
        <v>107526.88</v>
      </c>
      <c r="E62" s="115">
        <v>107526.88</v>
      </c>
      <c r="F62" s="116" t="str">
        <f t="shared" si="0"/>
        <v>-</v>
      </c>
    </row>
    <row r="63" spans="1:6" ht="45" x14ac:dyDescent="0.2">
      <c r="A63" s="32" t="s">
        <v>119</v>
      </c>
      <c r="B63" s="33" t="s">
        <v>32</v>
      </c>
      <c r="C63" s="34" t="s">
        <v>120</v>
      </c>
      <c r="D63" s="115">
        <v>1382840.69</v>
      </c>
      <c r="E63" s="115">
        <v>1382840.69</v>
      </c>
      <c r="F63" s="116" t="str">
        <f t="shared" si="0"/>
        <v>-</v>
      </c>
    </row>
    <row r="64" spans="1:6" ht="45" x14ac:dyDescent="0.2">
      <c r="A64" s="32" t="s">
        <v>121</v>
      </c>
      <c r="B64" s="33" t="s">
        <v>32</v>
      </c>
      <c r="C64" s="34" t="s">
        <v>122</v>
      </c>
      <c r="D64" s="115">
        <v>1382840.69</v>
      </c>
      <c r="E64" s="115">
        <v>1382840.69</v>
      </c>
      <c r="F64" s="116" t="str">
        <f t="shared" si="0"/>
        <v>-</v>
      </c>
    </row>
    <row r="65" spans="1:6" ht="22.5" x14ac:dyDescent="0.2">
      <c r="A65" s="32" t="s">
        <v>123</v>
      </c>
      <c r="B65" s="33" t="s">
        <v>32</v>
      </c>
      <c r="C65" s="34" t="s">
        <v>124</v>
      </c>
      <c r="D65" s="115">
        <v>94369.47</v>
      </c>
      <c r="E65" s="115">
        <v>60255.38</v>
      </c>
      <c r="F65" s="116">
        <f t="shared" si="0"/>
        <v>34114.090000000004</v>
      </c>
    </row>
    <row r="66" spans="1:6" ht="33.75" x14ac:dyDescent="0.2">
      <c r="A66" s="32" t="s">
        <v>125</v>
      </c>
      <c r="B66" s="33" t="s">
        <v>32</v>
      </c>
      <c r="C66" s="34" t="s">
        <v>126</v>
      </c>
      <c r="D66" s="115">
        <v>94369.47</v>
      </c>
      <c r="E66" s="115">
        <v>60255.38</v>
      </c>
      <c r="F66" s="116">
        <f t="shared" si="0"/>
        <v>34114.090000000004</v>
      </c>
    </row>
    <row r="67" spans="1:6" ht="33.75" x14ac:dyDescent="0.2">
      <c r="A67" s="32" t="s">
        <v>127</v>
      </c>
      <c r="B67" s="33" t="s">
        <v>32</v>
      </c>
      <c r="C67" s="34" t="s">
        <v>128</v>
      </c>
      <c r="D67" s="115">
        <v>94369.47</v>
      </c>
      <c r="E67" s="115">
        <v>60255.38</v>
      </c>
      <c r="F67" s="116">
        <f t="shared" si="0"/>
        <v>34114.090000000004</v>
      </c>
    </row>
    <row r="68" spans="1:6" ht="12.75" customHeight="1" x14ac:dyDescent="0.2">
      <c r="A68" s="36"/>
      <c r="B68" s="37"/>
      <c r="C68" s="37"/>
      <c r="D68" s="38"/>
      <c r="E68" s="38"/>
      <c r="F68" s="38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"/>
  <sheetViews>
    <sheetView showGridLines="0" workbookViewId="0">
      <selection activeCell="D3" sqref="D3:E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6" t="s">
        <v>129</v>
      </c>
      <c r="B2" s="86"/>
      <c r="C2" s="86"/>
      <c r="D2" s="86"/>
      <c r="E2" s="1"/>
      <c r="F2" s="14" t="s">
        <v>130</v>
      </c>
    </row>
    <row r="3" spans="1:6" ht="13.5" customHeight="1" x14ac:dyDescent="0.2">
      <c r="A3" s="5"/>
      <c r="B3" s="5"/>
      <c r="C3" s="39"/>
      <c r="D3" s="124">
        <f>D13-D110</f>
        <v>5975689.6800000006</v>
      </c>
      <c r="E3" s="124">
        <f>E13-E110</f>
        <v>3642879</v>
      </c>
      <c r="F3" s="10"/>
    </row>
    <row r="4" spans="1:6" ht="10.15" customHeight="1" x14ac:dyDescent="0.2">
      <c r="A4" s="105" t="s">
        <v>22</v>
      </c>
      <c r="B4" s="91" t="s">
        <v>23</v>
      </c>
      <c r="C4" s="103" t="s">
        <v>131</v>
      </c>
      <c r="D4" s="95" t="s">
        <v>25</v>
      </c>
      <c r="E4" s="108" t="s">
        <v>26</v>
      </c>
      <c r="F4" s="100" t="s">
        <v>27</v>
      </c>
    </row>
    <row r="5" spans="1:6" ht="5.45" customHeight="1" x14ac:dyDescent="0.2">
      <c r="A5" s="106"/>
      <c r="B5" s="92"/>
      <c r="C5" s="104"/>
      <c r="D5" s="95"/>
      <c r="E5" s="108"/>
      <c r="F5" s="101"/>
    </row>
    <row r="6" spans="1:6" ht="9.6" customHeight="1" x14ac:dyDescent="0.2">
      <c r="A6" s="106"/>
      <c r="B6" s="92"/>
      <c r="C6" s="104"/>
      <c r="D6" s="95"/>
      <c r="E6" s="108"/>
      <c r="F6" s="101"/>
    </row>
    <row r="7" spans="1:6" ht="6" customHeight="1" x14ac:dyDescent="0.2">
      <c r="A7" s="106"/>
      <c r="B7" s="92"/>
      <c r="C7" s="104"/>
      <c r="D7" s="95"/>
      <c r="E7" s="108"/>
      <c r="F7" s="101"/>
    </row>
    <row r="8" spans="1:6" ht="6.6" customHeight="1" x14ac:dyDescent="0.2">
      <c r="A8" s="106"/>
      <c r="B8" s="92"/>
      <c r="C8" s="104"/>
      <c r="D8" s="95"/>
      <c r="E8" s="108"/>
      <c r="F8" s="101"/>
    </row>
    <row r="9" spans="1:6" ht="10.9" customHeight="1" x14ac:dyDescent="0.2">
      <c r="A9" s="106"/>
      <c r="B9" s="92"/>
      <c r="C9" s="104"/>
      <c r="D9" s="95"/>
      <c r="E9" s="108"/>
      <c r="F9" s="101"/>
    </row>
    <row r="10" spans="1:6" ht="4.1500000000000004" hidden="1" customHeight="1" x14ac:dyDescent="0.2">
      <c r="A10" s="106"/>
      <c r="B10" s="92"/>
      <c r="C10" s="40"/>
      <c r="D10" s="95"/>
      <c r="E10" s="41"/>
      <c r="F10" s="42"/>
    </row>
    <row r="11" spans="1:6" ht="13.15" hidden="1" customHeight="1" x14ac:dyDescent="0.2">
      <c r="A11" s="107"/>
      <c r="B11" s="93"/>
      <c r="C11" s="43"/>
      <c r="D11" s="96"/>
      <c r="E11" s="44"/>
      <c r="F11" s="45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46" t="s">
        <v>29</v>
      </c>
      <c r="F12" s="24" t="s">
        <v>30</v>
      </c>
    </row>
    <row r="13" spans="1:6" x14ac:dyDescent="0.2">
      <c r="A13" s="47" t="s">
        <v>132</v>
      </c>
      <c r="B13" s="48" t="s">
        <v>133</v>
      </c>
      <c r="C13" s="49" t="s">
        <v>134</v>
      </c>
      <c r="D13" s="117">
        <v>6761230.9000000004</v>
      </c>
      <c r="E13" s="118">
        <v>4251950.08</v>
      </c>
      <c r="F13" s="119">
        <f>IF(OR(D13="-",IF(E13="-",0,E13)&gt;=IF(D13="-",0,D13)),"-",IF(D13="-",0,D13)-IF(E13="-",0,E13))</f>
        <v>2509280.8200000003</v>
      </c>
    </row>
    <row r="14" spans="1:6" x14ac:dyDescent="0.2">
      <c r="A14" s="52" t="s">
        <v>34</v>
      </c>
      <c r="B14" s="53"/>
      <c r="C14" s="54"/>
      <c r="D14" s="55"/>
      <c r="E14" s="56"/>
      <c r="F14" s="57"/>
    </row>
    <row r="15" spans="1:6" x14ac:dyDescent="0.2">
      <c r="A15" s="47" t="s">
        <v>135</v>
      </c>
      <c r="B15" s="48" t="s">
        <v>133</v>
      </c>
      <c r="C15" s="49" t="s">
        <v>136</v>
      </c>
      <c r="D15" s="117">
        <v>3403670.18</v>
      </c>
      <c r="E15" s="118">
        <v>2016821.3</v>
      </c>
      <c r="F15" s="119">
        <f t="shared" ref="F15:F46" si="0">IF(OR(D15="-",IF(E15="-",0,E15)&gt;=IF(D15="-",0,D15)),"-",IF(D15="-",0,D15)-IF(E15="-",0,E15))</f>
        <v>1386848.8800000001</v>
      </c>
    </row>
    <row r="16" spans="1:6" ht="56.25" x14ac:dyDescent="0.2">
      <c r="A16" s="25" t="s">
        <v>137</v>
      </c>
      <c r="B16" s="58" t="s">
        <v>133</v>
      </c>
      <c r="C16" s="27" t="s">
        <v>138</v>
      </c>
      <c r="D16" s="111">
        <v>2238555.94</v>
      </c>
      <c r="E16" s="120">
        <v>1451773.34</v>
      </c>
      <c r="F16" s="121">
        <f t="shared" si="0"/>
        <v>786782.59999999986</v>
      </c>
    </row>
    <row r="17" spans="1:6" ht="22.5" x14ac:dyDescent="0.2">
      <c r="A17" s="25" t="s">
        <v>139</v>
      </c>
      <c r="B17" s="58" t="s">
        <v>133</v>
      </c>
      <c r="C17" s="27" t="s">
        <v>140</v>
      </c>
      <c r="D17" s="111">
        <v>2238555.94</v>
      </c>
      <c r="E17" s="120">
        <v>1451773.34</v>
      </c>
      <c r="F17" s="121">
        <f t="shared" si="0"/>
        <v>786782.59999999986</v>
      </c>
    </row>
    <row r="18" spans="1:6" ht="22.5" x14ac:dyDescent="0.2">
      <c r="A18" s="25" t="s">
        <v>141</v>
      </c>
      <c r="B18" s="58" t="s">
        <v>133</v>
      </c>
      <c r="C18" s="27" t="s">
        <v>142</v>
      </c>
      <c r="D18" s="111">
        <v>1719321</v>
      </c>
      <c r="E18" s="120">
        <v>1115324.1200000001</v>
      </c>
      <c r="F18" s="121">
        <f t="shared" si="0"/>
        <v>603996.87999999989</v>
      </c>
    </row>
    <row r="19" spans="1:6" ht="33.75" x14ac:dyDescent="0.2">
      <c r="A19" s="25" t="s">
        <v>143</v>
      </c>
      <c r="B19" s="58" t="s">
        <v>133</v>
      </c>
      <c r="C19" s="27" t="s">
        <v>144</v>
      </c>
      <c r="D19" s="111">
        <v>519234.94</v>
      </c>
      <c r="E19" s="120">
        <v>336449.22</v>
      </c>
      <c r="F19" s="121">
        <f t="shared" si="0"/>
        <v>182785.72000000003</v>
      </c>
    </row>
    <row r="20" spans="1:6" ht="22.5" x14ac:dyDescent="0.2">
      <c r="A20" s="25" t="s">
        <v>145</v>
      </c>
      <c r="B20" s="58" t="s">
        <v>133</v>
      </c>
      <c r="C20" s="27" t="s">
        <v>146</v>
      </c>
      <c r="D20" s="111">
        <v>963825.14</v>
      </c>
      <c r="E20" s="120">
        <v>515858.86</v>
      </c>
      <c r="F20" s="121">
        <f t="shared" si="0"/>
        <v>447966.28</v>
      </c>
    </row>
    <row r="21" spans="1:6" ht="22.5" x14ac:dyDescent="0.2">
      <c r="A21" s="25" t="s">
        <v>147</v>
      </c>
      <c r="B21" s="58" t="s">
        <v>133</v>
      </c>
      <c r="C21" s="27" t="s">
        <v>148</v>
      </c>
      <c r="D21" s="111">
        <v>963825.14</v>
      </c>
      <c r="E21" s="120">
        <v>515858.86</v>
      </c>
      <c r="F21" s="121">
        <f t="shared" si="0"/>
        <v>447966.28</v>
      </c>
    </row>
    <row r="22" spans="1:6" ht="22.5" x14ac:dyDescent="0.2">
      <c r="A22" s="25" t="s">
        <v>149</v>
      </c>
      <c r="B22" s="58" t="s">
        <v>133</v>
      </c>
      <c r="C22" s="27" t="s">
        <v>150</v>
      </c>
      <c r="D22" s="111">
        <v>58300</v>
      </c>
      <c r="E22" s="120">
        <v>36573.96</v>
      </c>
      <c r="F22" s="121">
        <f t="shared" si="0"/>
        <v>21726.04</v>
      </c>
    </row>
    <row r="23" spans="1:6" x14ac:dyDescent="0.2">
      <c r="A23" s="25" t="s">
        <v>151</v>
      </c>
      <c r="B23" s="58" t="s">
        <v>133</v>
      </c>
      <c r="C23" s="27" t="s">
        <v>152</v>
      </c>
      <c r="D23" s="111">
        <v>604608.14</v>
      </c>
      <c r="E23" s="120">
        <v>266728.06</v>
      </c>
      <c r="F23" s="121">
        <f t="shared" si="0"/>
        <v>337880.08</v>
      </c>
    </row>
    <row r="24" spans="1:6" x14ac:dyDescent="0.2">
      <c r="A24" s="25" t="s">
        <v>153</v>
      </c>
      <c r="B24" s="58" t="s">
        <v>133</v>
      </c>
      <c r="C24" s="27" t="s">
        <v>154</v>
      </c>
      <c r="D24" s="111">
        <v>300917</v>
      </c>
      <c r="E24" s="120">
        <v>212556.84</v>
      </c>
      <c r="F24" s="121">
        <f t="shared" si="0"/>
        <v>88360.16</v>
      </c>
    </row>
    <row r="25" spans="1:6" x14ac:dyDescent="0.2">
      <c r="A25" s="25" t="s">
        <v>155</v>
      </c>
      <c r="B25" s="58" t="s">
        <v>133</v>
      </c>
      <c r="C25" s="27" t="s">
        <v>156</v>
      </c>
      <c r="D25" s="111">
        <v>121100</v>
      </c>
      <c r="E25" s="120" t="s">
        <v>47</v>
      </c>
      <c r="F25" s="121">
        <f t="shared" si="0"/>
        <v>121100</v>
      </c>
    </row>
    <row r="26" spans="1:6" x14ac:dyDescent="0.2">
      <c r="A26" s="25" t="s">
        <v>157</v>
      </c>
      <c r="B26" s="58" t="s">
        <v>133</v>
      </c>
      <c r="C26" s="27" t="s">
        <v>158</v>
      </c>
      <c r="D26" s="111">
        <v>121100</v>
      </c>
      <c r="E26" s="120" t="s">
        <v>47</v>
      </c>
      <c r="F26" s="121">
        <f t="shared" si="0"/>
        <v>121100</v>
      </c>
    </row>
    <row r="27" spans="1:6" x14ac:dyDescent="0.2">
      <c r="A27" s="25" t="s">
        <v>159</v>
      </c>
      <c r="B27" s="58" t="s">
        <v>133</v>
      </c>
      <c r="C27" s="27" t="s">
        <v>160</v>
      </c>
      <c r="D27" s="111">
        <v>80189.100000000006</v>
      </c>
      <c r="E27" s="120">
        <v>49189.1</v>
      </c>
      <c r="F27" s="121">
        <f t="shared" si="0"/>
        <v>31000.000000000007</v>
      </c>
    </row>
    <row r="28" spans="1:6" x14ac:dyDescent="0.2">
      <c r="A28" s="25" t="s">
        <v>161</v>
      </c>
      <c r="B28" s="58" t="s">
        <v>133</v>
      </c>
      <c r="C28" s="27" t="s">
        <v>162</v>
      </c>
      <c r="D28" s="111">
        <v>26534.1</v>
      </c>
      <c r="E28" s="120">
        <v>5534.1</v>
      </c>
      <c r="F28" s="121">
        <f t="shared" si="0"/>
        <v>21000</v>
      </c>
    </row>
    <row r="29" spans="1:6" ht="22.5" x14ac:dyDescent="0.2">
      <c r="A29" s="25" t="s">
        <v>163</v>
      </c>
      <c r="B29" s="58" t="s">
        <v>133</v>
      </c>
      <c r="C29" s="27" t="s">
        <v>164</v>
      </c>
      <c r="D29" s="111">
        <v>20000</v>
      </c>
      <c r="E29" s="120" t="s">
        <v>47</v>
      </c>
      <c r="F29" s="121">
        <f t="shared" si="0"/>
        <v>20000</v>
      </c>
    </row>
    <row r="30" spans="1:6" x14ac:dyDescent="0.2">
      <c r="A30" s="25" t="s">
        <v>165</v>
      </c>
      <c r="B30" s="58" t="s">
        <v>133</v>
      </c>
      <c r="C30" s="27" t="s">
        <v>166</v>
      </c>
      <c r="D30" s="111">
        <v>6534.1</v>
      </c>
      <c r="E30" s="120">
        <v>5534.1</v>
      </c>
      <c r="F30" s="121">
        <f t="shared" si="0"/>
        <v>1000</v>
      </c>
    </row>
    <row r="31" spans="1:6" x14ac:dyDescent="0.2">
      <c r="A31" s="25" t="s">
        <v>167</v>
      </c>
      <c r="B31" s="58" t="s">
        <v>133</v>
      </c>
      <c r="C31" s="27" t="s">
        <v>168</v>
      </c>
      <c r="D31" s="111">
        <v>10000</v>
      </c>
      <c r="E31" s="120" t="s">
        <v>47</v>
      </c>
      <c r="F31" s="121">
        <f t="shared" si="0"/>
        <v>10000</v>
      </c>
    </row>
    <row r="32" spans="1:6" x14ac:dyDescent="0.2">
      <c r="A32" s="25" t="s">
        <v>169</v>
      </c>
      <c r="B32" s="58" t="s">
        <v>133</v>
      </c>
      <c r="C32" s="27" t="s">
        <v>170</v>
      </c>
      <c r="D32" s="111">
        <v>43655</v>
      </c>
      <c r="E32" s="120">
        <v>43655</v>
      </c>
      <c r="F32" s="121" t="str">
        <f t="shared" si="0"/>
        <v>-</v>
      </c>
    </row>
    <row r="33" spans="1:6" ht="33.75" x14ac:dyDescent="0.2">
      <c r="A33" s="47" t="s">
        <v>171</v>
      </c>
      <c r="B33" s="48" t="s">
        <v>133</v>
      </c>
      <c r="C33" s="49" t="s">
        <v>172</v>
      </c>
      <c r="D33" s="117">
        <v>588321.72</v>
      </c>
      <c r="E33" s="118">
        <v>378994.79</v>
      </c>
      <c r="F33" s="119">
        <f t="shared" si="0"/>
        <v>209326.93</v>
      </c>
    </row>
    <row r="34" spans="1:6" ht="56.25" x14ac:dyDescent="0.2">
      <c r="A34" s="25" t="s">
        <v>137</v>
      </c>
      <c r="B34" s="58" t="s">
        <v>133</v>
      </c>
      <c r="C34" s="27" t="s">
        <v>173</v>
      </c>
      <c r="D34" s="111">
        <v>588321.72</v>
      </c>
      <c r="E34" s="120">
        <v>378994.79</v>
      </c>
      <c r="F34" s="121">
        <f t="shared" si="0"/>
        <v>209326.93</v>
      </c>
    </row>
    <row r="35" spans="1:6" ht="22.5" x14ac:dyDescent="0.2">
      <c r="A35" s="25" t="s">
        <v>139</v>
      </c>
      <c r="B35" s="58" t="s">
        <v>133</v>
      </c>
      <c r="C35" s="27" t="s">
        <v>174</v>
      </c>
      <c r="D35" s="111">
        <v>588321.72</v>
      </c>
      <c r="E35" s="120">
        <v>378994.79</v>
      </c>
      <c r="F35" s="121">
        <f t="shared" si="0"/>
        <v>209326.93</v>
      </c>
    </row>
    <row r="36" spans="1:6" ht="22.5" x14ac:dyDescent="0.2">
      <c r="A36" s="25" t="s">
        <v>141</v>
      </c>
      <c r="B36" s="58" t="s">
        <v>133</v>
      </c>
      <c r="C36" s="27" t="s">
        <v>175</v>
      </c>
      <c r="D36" s="111">
        <v>451860</v>
      </c>
      <c r="E36" s="120">
        <v>291377.40999999997</v>
      </c>
      <c r="F36" s="121">
        <f t="shared" si="0"/>
        <v>160482.59000000003</v>
      </c>
    </row>
    <row r="37" spans="1:6" ht="33.75" x14ac:dyDescent="0.2">
      <c r="A37" s="25" t="s">
        <v>143</v>
      </c>
      <c r="B37" s="58" t="s">
        <v>133</v>
      </c>
      <c r="C37" s="27" t="s">
        <v>176</v>
      </c>
      <c r="D37" s="111">
        <v>136461.72</v>
      </c>
      <c r="E37" s="120">
        <v>87617.38</v>
      </c>
      <c r="F37" s="121">
        <f t="shared" si="0"/>
        <v>48844.34</v>
      </c>
    </row>
    <row r="38" spans="1:6" ht="45" x14ac:dyDescent="0.2">
      <c r="A38" s="47" t="s">
        <v>177</v>
      </c>
      <c r="B38" s="48" t="s">
        <v>133</v>
      </c>
      <c r="C38" s="49" t="s">
        <v>178</v>
      </c>
      <c r="D38" s="117">
        <v>2635059.36</v>
      </c>
      <c r="E38" s="118">
        <v>1588637.41</v>
      </c>
      <c r="F38" s="119">
        <f t="shared" si="0"/>
        <v>1046421.95</v>
      </c>
    </row>
    <row r="39" spans="1:6" ht="56.25" x14ac:dyDescent="0.2">
      <c r="A39" s="25" t="s">
        <v>137</v>
      </c>
      <c r="B39" s="58" t="s">
        <v>133</v>
      </c>
      <c r="C39" s="27" t="s">
        <v>179</v>
      </c>
      <c r="D39" s="111">
        <v>1650234.22</v>
      </c>
      <c r="E39" s="120">
        <v>1072778.55</v>
      </c>
      <c r="F39" s="121">
        <f t="shared" si="0"/>
        <v>577455.66999999993</v>
      </c>
    </row>
    <row r="40" spans="1:6" ht="22.5" x14ac:dyDescent="0.2">
      <c r="A40" s="25" t="s">
        <v>139</v>
      </c>
      <c r="B40" s="58" t="s">
        <v>133</v>
      </c>
      <c r="C40" s="27" t="s">
        <v>180</v>
      </c>
      <c r="D40" s="111">
        <v>1650234.22</v>
      </c>
      <c r="E40" s="120">
        <v>1072778.55</v>
      </c>
      <c r="F40" s="121">
        <f t="shared" si="0"/>
        <v>577455.66999999993</v>
      </c>
    </row>
    <row r="41" spans="1:6" ht="22.5" x14ac:dyDescent="0.2">
      <c r="A41" s="25" t="s">
        <v>141</v>
      </c>
      <c r="B41" s="58" t="s">
        <v>133</v>
      </c>
      <c r="C41" s="27" t="s">
        <v>181</v>
      </c>
      <c r="D41" s="111">
        <v>1267461</v>
      </c>
      <c r="E41" s="120">
        <v>823946.71</v>
      </c>
      <c r="F41" s="121">
        <f t="shared" si="0"/>
        <v>443514.29000000004</v>
      </c>
    </row>
    <row r="42" spans="1:6" ht="33.75" x14ac:dyDescent="0.2">
      <c r="A42" s="25" t="s">
        <v>143</v>
      </c>
      <c r="B42" s="58" t="s">
        <v>133</v>
      </c>
      <c r="C42" s="27" t="s">
        <v>182</v>
      </c>
      <c r="D42" s="111">
        <v>382773.22</v>
      </c>
      <c r="E42" s="120">
        <v>248831.84</v>
      </c>
      <c r="F42" s="121">
        <f t="shared" si="0"/>
        <v>133941.37999999998</v>
      </c>
    </row>
    <row r="43" spans="1:6" ht="22.5" x14ac:dyDescent="0.2">
      <c r="A43" s="25" t="s">
        <v>145</v>
      </c>
      <c r="B43" s="58" t="s">
        <v>133</v>
      </c>
      <c r="C43" s="27" t="s">
        <v>183</v>
      </c>
      <c r="D43" s="111">
        <v>963825.14</v>
      </c>
      <c r="E43" s="120">
        <v>515858.86</v>
      </c>
      <c r="F43" s="121">
        <f t="shared" si="0"/>
        <v>447966.28</v>
      </c>
    </row>
    <row r="44" spans="1:6" ht="22.5" x14ac:dyDescent="0.2">
      <c r="A44" s="25" t="s">
        <v>147</v>
      </c>
      <c r="B44" s="58" t="s">
        <v>133</v>
      </c>
      <c r="C44" s="27" t="s">
        <v>184</v>
      </c>
      <c r="D44" s="111">
        <v>963825.14</v>
      </c>
      <c r="E44" s="120">
        <v>515858.86</v>
      </c>
      <c r="F44" s="121">
        <f t="shared" si="0"/>
        <v>447966.28</v>
      </c>
    </row>
    <row r="45" spans="1:6" ht="22.5" x14ac:dyDescent="0.2">
      <c r="A45" s="25" t="s">
        <v>149</v>
      </c>
      <c r="B45" s="58" t="s">
        <v>133</v>
      </c>
      <c r="C45" s="27" t="s">
        <v>185</v>
      </c>
      <c r="D45" s="111">
        <v>58300</v>
      </c>
      <c r="E45" s="120">
        <v>36573.96</v>
      </c>
      <c r="F45" s="121">
        <f t="shared" si="0"/>
        <v>21726.04</v>
      </c>
    </row>
    <row r="46" spans="1:6" x14ac:dyDescent="0.2">
      <c r="A46" s="25" t="s">
        <v>151</v>
      </c>
      <c r="B46" s="58" t="s">
        <v>133</v>
      </c>
      <c r="C46" s="27" t="s">
        <v>186</v>
      </c>
      <c r="D46" s="111">
        <v>604608.14</v>
      </c>
      <c r="E46" s="120">
        <v>266728.06</v>
      </c>
      <c r="F46" s="121">
        <f t="shared" si="0"/>
        <v>337880.08</v>
      </c>
    </row>
    <row r="47" spans="1:6" x14ac:dyDescent="0.2">
      <c r="A47" s="25" t="s">
        <v>153</v>
      </c>
      <c r="B47" s="58" t="s">
        <v>133</v>
      </c>
      <c r="C47" s="27" t="s">
        <v>187</v>
      </c>
      <c r="D47" s="111">
        <v>300917</v>
      </c>
      <c r="E47" s="120">
        <v>212556.84</v>
      </c>
      <c r="F47" s="121">
        <f t="shared" ref="F47:F78" si="1">IF(OR(D47="-",IF(E47="-",0,E47)&gt;=IF(D47="-",0,D47)),"-",IF(D47="-",0,D47)-IF(E47="-",0,E47))</f>
        <v>88360.16</v>
      </c>
    </row>
    <row r="48" spans="1:6" x14ac:dyDescent="0.2">
      <c r="A48" s="25" t="s">
        <v>159</v>
      </c>
      <c r="B48" s="58" t="s">
        <v>133</v>
      </c>
      <c r="C48" s="27" t="s">
        <v>188</v>
      </c>
      <c r="D48" s="111">
        <v>21000</v>
      </c>
      <c r="E48" s="120" t="s">
        <v>47</v>
      </c>
      <c r="F48" s="121">
        <f t="shared" si="1"/>
        <v>21000</v>
      </c>
    </row>
    <row r="49" spans="1:6" x14ac:dyDescent="0.2">
      <c r="A49" s="25" t="s">
        <v>161</v>
      </c>
      <c r="B49" s="58" t="s">
        <v>133</v>
      </c>
      <c r="C49" s="27" t="s">
        <v>189</v>
      </c>
      <c r="D49" s="111">
        <v>21000</v>
      </c>
      <c r="E49" s="120" t="s">
        <v>47</v>
      </c>
      <c r="F49" s="121">
        <f t="shared" si="1"/>
        <v>21000</v>
      </c>
    </row>
    <row r="50" spans="1:6" ht="22.5" x14ac:dyDescent="0.2">
      <c r="A50" s="25" t="s">
        <v>163</v>
      </c>
      <c r="B50" s="58" t="s">
        <v>133</v>
      </c>
      <c r="C50" s="27" t="s">
        <v>190</v>
      </c>
      <c r="D50" s="111">
        <v>20000</v>
      </c>
      <c r="E50" s="120" t="s">
        <v>47</v>
      </c>
      <c r="F50" s="121">
        <f t="shared" si="1"/>
        <v>20000</v>
      </c>
    </row>
    <row r="51" spans="1:6" x14ac:dyDescent="0.2">
      <c r="A51" s="25" t="s">
        <v>165</v>
      </c>
      <c r="B51" s="58" t="s">
        <v>133</v>
      </c>
      <c r="C51" s="27" t="s">
        <v>191</v>
      </c>
      <c r="D51" s="111">
        <v>1000</v>
      </c>
      <c r="E51" s="120" t="s">
        <v>47</v>
      </c>
      <c r="F51" s="121">
        <f t="shared" si="1"/>
        <v>1000</v>
      </c>
    </row>
    <row r="52" spans="1:6" ht="33.75" x14ac:dyDescent="0.2">
      <c r="A52" s="47" t="s">
        <v>192</v>
      </c>
      <c r="B52" s="48" t="s">
        <v>133</v>
      </c>
      <c r="C52" s="49" t="s">
        <v>193</v>
      </c>
      <c r="D52" s="117">
        <v>41100</v>
      </c>
      <c r="E52" s="118" t="s">
        <v>47</v>
      </c>
      <c r="F52" s="119">
        <f t="shared" si="1"/>
        <v>41100</v>
      </c>
    </row>
    <row r="53" spans="1:6" x14ac:dyDescent="0.2">
      <c r="A53" s="25" t="s">
        <v>155</v>
      </c>
      <c r="B53" s="58" t="s">
        <v>133</v>
      </c>
      <c r="C53" s="27" t="s">
        <v>194</v>
      </c>
      <c r="D53" s="111">
        <v>41100</v>
      </c>
      <c r="E53" s="120" t="s">
        <v>47</v>
      </c>
      <c r="F53" s="121">
        <f t="shared" si="1"/>
        <v>41100</v>
      </c>
    </row>
    <row r="54" spans="1:6" x14ac:dyDescent="0.2">
      <c r="A54" s="25" t="s">
        <v>157</v>
      </c>
      <c r="B54" s="58" t="s">
        <v>133</v>
      </c>
      <c r="C54" s="27" t="s">
        <v>195</v>
      </c>
      <c r="D54" s="111">
        <v>41100</v>
      </c>
      <c r="E54" s="120" t="s">
        <v>47</v>
      </c>
      <c r="F54" s="121">
        <f t="shared" si="1"/>
        <v>41100</v>
      </c>
    </row>
    <row r="55" spans="1:6" x14ac:dyDescent="0.2">
      <c r="A55" s="47" t="s">
        <v>196</v>
      </c>
      <c r="B55" s="48" t="s">
        <v>133</v>
      </c>
      <c r="C55" s="49" t="s">
        <v>197</v>
      </c>
      <c r="D55" s="117">
        <v>43655</v>
      </c>
      <c r="E55" s="118">
        <v>43655</v>
      </c>
      <c r="F55" s="119" t="str">
        <f t="shared" si="1"/>
        <v>-</v>
      </c>
    </row>
    <row r="56" spans="1:6" x14ac:dyDescent="0.2">
      <c r="A56" s="25" t="s">
        <v>159</v>
      </c>
      <c r="B56" s="58" t="s">
        <v>133</v>
      </c>
      <c r="C56" s="27" t="s">
        <v>198</v>
      </c>
      <c r="D56" s="111">
        <v>43655</v>
      </c>
      <c r="E56" s="120">
        <v>43655</v>
      </c>
      <c r="F56" s="121" t="str">
        <f t="shared" si="1"/>
        <v>-</v>
      </c>
    </row>
    <row r="57" spans="1:6" x14ac:dyDescent="0.2">
      <c r="A57" s="25" t="s">
        <v>169</v>
      </c>
      <c r="B57" s="58" t="s">
        <v>133</v>
      </c>
      <c r="C57" s="27" t="s">
        <v>199</v>
      </c>
      <c r="D57" s="111">
        <v>43655</v>
      </c>
      <c r="E57" s="120">
        <v>43655</v>
      </c>
      <c r="F57" s="121" t="str">
        <f t="shared" si="1"/>
        <v>-</v>
      </c>
    </row>
    <row r="58" spans="1:6" x14ac:dyDescent="0.2">
      <c r="A58" s="47" t="s">
        <v>200</v>
      </c>
      <c r="B58" s="48" t="s">
        <v>133</v>
      </c>
      <c r="C58" s="49" t="s">
        <v>201</v>
      </c>
      <c r="D58" s="117">
        <v>10000</v>
      </c>
      <c r="E58" s="118" t="s">
        <v>47</v>
      </c>
      <c r="F58" s="119">
        <f t="shared" si="1"/>
        <v>10000</v>
      </c>
    </row>
    <row r="59" spans="1:6" x14ac:dyDescent="0.2">
      <c r="A59" s="25" t="s">
        <v>159</v>
      </c>
      <c r="B59" s="58" t="s">
        <v>133</v>
      </c>
      <c r="C59" s="27" t="s">
        <v>202</v>
      </c>
      <c r="D59" s="111">
        <v>10000</v>
      </c>
      <c r="E59" s="120" t="s">
        <v>47</v>
      </c>
      <c r="F59" s="121">
        <f t="shared" si="1"/>
        <v>10000</v>
      </c>
    </row>
    <row r="60" spans="1:6" x14ac:dyDescent="0.2">
      <c r="A60" s="25" t="s">
        <v>167</v>
      </c>
      <c r="B60" s="58" t="s">
        <v>133</v>
      </c>
      <c r="C60" s="27" t="s">
        <v>203</v>
      </c>
      <c r="D60" s="111">
        <v>10000</v>
      </c>
      <c r="E60" s="120" t="s">
        <v>47</v>
      </c>
      <c r="F60" s="121">
        <f t="shared" si="1"/>
        <v>10000</v>
      </c>
    </row>
    <row r="61" spans="1:6" x14ac:dyDescent="0.2">
      <c r="A61" s="47" t="s">
        <v>204</v>
      </c>
      <c r="B61" s="48" t="s">
        <v>133</v>
      </c>
      <c r="C61" s="49" t="s">
        <v>205</v>
      </c>
      <c r="D61" s="117">
        <v>85534.1</v>
      </c>
      <c r="E61" s="118">
        <v>5534.1</v>
      </c>
      <c r="F61" s="119">
        <f t="shared" si="1"/>
        <v>80000</v>
      </c>
    </row>
    <row r="62" spans="1:6" x14ac:dyDescent="0.2">
      <c r="A62" s="25" t="s">
        <v>155</v>
      </c>
      <c r="B62" s="58" t="s">
        <v>133</v>
      </c>
      <c r="C62" s="27" t="s">
        <v>206</v>
      </c>
      <c r="D62" s="111">
        <v>80000</v>
      </c>
      <c r="E62" s="120" t="s">
        <v>47</v>
      </c>
      <c r="F62" s="121">
        <f t="shared" si="1"/>
        <v>80000</v>
      </c>
    </row>
    <row r="63" spans="1:6" x14ac:dyDescent="0.2">
      <c r="A63" s="25" t="s">
        <v>157</v>
      </c>
      <c r="B63" s="58" t="s">
        <v>133</v>
      </c>
      <c r="C63" s="27" t="s">
        <v>207</v>
      </c>
      <c r="D63" s="111">
        <v>80000</v>
      </c>
      <c r="E63" s="120" t="s">
        <v>47</v>
      </c>
      <c r="F63" s="121">
        <f t="shared" si="1"/>
        <v>80000</v>
      </c>
    </row>
    <row r="64" spans="1:6" x14ac:dyDescent="0.2">
      <c r="A64" s="25" t="s">
        <v>159</v>
      </c>
      <c r="B64" s="58" t="s">
        <v>133</v>
      </c>
      <c r="C64" s="27" t="s">
        <v>208</v>
      </c>
      <c r="D64" s="111">
        <v>5534.1</v>
      </c>
      <c r="E64" s="120">
        <v>5534.1</v>
      </c>
      <c r="F64" s="121" t="str">
        <f t="shared" si="1"/>
        <v>-</v>
      </c>
    </row>
    <row r="65" spans="1:6" x14ac:dyDescent="0.2">
      <c r="A65" s="25" t="s">
        <v>161</v>
      </c>
      <c r="B65" s="58" t="s">
        <v>133</v>
      </c>
      <c r="C65" s="27" t="s">
        <v>209</v>
      </c>
      <c r="D65" s="111">
        <v>5534.1</v>
      </c>
      <c r="E65" s="120">
        <v>5534.1</v>
      </c>
      <c r="F65" s="121" t="str">
        <f t="shared" si="1"/>
        <v>-</v>
      </c>
    </row>
    <row r="66" spans="1:6" x14ac:dyDescent="0.2">
      <c r="A66" s="25" t="s">
        <v>165</v>
      </c>
      <c r="B66" s="58" t="s">
        <v>133</v>
      </c>
      <c r="C66" s="27" t="s">
        <v>210</v>
      </c>
      <c r="D66" s="111">
        <v>5534.1</v>
      </c>
      <c r="E66" s="120">
        <v>5534.1</v>
      </c>
      <c r="F66" s="121" t="str">
        <f t="shared" si="1"/>
        <v>-</v>
      </c>
    </row>
    <row r="67" spans="1:6" x14ac:dyDescent="0.2">
      <c r="A67" s="47" t="s">
        <v>211</v>
      </c>
      <c r="B67" s="48" t="s">
        <v>133</v>
      </c>
      <c r="C67" s="49" t="s">
        <v>212</v>
      </c>
      <c r="D67" s="117">
        <v>94369.47</v>
      </c>
      <c r="E67" s="118">
        <v>60255.38</v>
      </c>
      <c r="F67" s="119">
        <f t="shared" si="1"/>
        <v>34114.090000000004</v>
      </c>
    </row>
    <row r="68" spans="1:6" ht="56.25" x14ac:dyDescent="0.2">
      <c r="A68" s="25" t="s">
        <v>137</v>
      </c>
      <c r="B68" s="58" t="s">
        <v>133</v>
      </c>
      <c r="C68" s="27" t="s">
        <v>213</v>
      </c>
      <c r="D68" s="111">
        <v>94369.47</v>
      </c>
      <c r="E68" s="120">
        <v>60255.38</v>
      </c>
      <c r="F68" s="121">
        <f t="shared" si="1"/>
        <v>34114.090000000004</v>
      </c>
    </row>
    <row r="69" spans="1:6" ht="22.5" x14ac:dyDescent="0.2">
      <c r="A69" s="25" t="s">
        <v>139</v>
      </c>
      <c r="B69" s="58" t="s">
        <v>133</v>
      </c>
      <c r="C69" s="27" t="s">
        <v>214</v>
      </c>
      <c r="D69" s="111">
        <v>94369.47</v>
      </c>
      <c r="E69" s="120">
        <v>60255.38</v>
      </c>
      <c r="F69" s="121">
        <f t="shared" si="1"/>
        <v>34114.090000000004</v>
      </c>
    </row>
    <row r="70" spans="1:6" ht="22.5" x14ac:dyDescent="0.2">
      <c r="A70" s="25" t="s">
        <v>141</v>
      </c>
      <c r="B70" s="58" t="s">
        <v>133</v>
      </c>
      <c r="C70" s="27" t="s">
        <v>215</v>
      </c>
      <c r="D70" s="111">
        <v>72480.39</v>
      </c>
      <c r="E70" s="120">
        <v>45662.62</v>
      </c>
      <c r="F70" s="121">
        <f t="shared" si="1"/>
        <v>26817.769999999997</v>
      </c>
    </row>
    <row r="71" spans="1:6" ht="33.75" x14ac:dyDescent="0.2">
      <c r="A71" s="25" t="s">
        <v>143</v>
      </c>
      <c r="B71" s="58" t="s">
        <v>133</v>
      </c>
      <c r="C71" s="27" t="s">
        <v>216</v>
      </c>
      <c r="D71" s="111">
        <v>21889.08</v>
      </c>
      <c r="E71" s="120">
        <v>14592.76</v>
      </c>
      <c r="F71" s="121">
        <f t="shared" si="1"/>
        <v>7296.3200000000015</v>
      </c>
    </row>
    <row r="72" spans="1:6" x14ac:dyDescent="0.2">
      <c r="A72" s="47" t="s">
        <v>217</v>
      </c>
      <c r="B72" s="48" t="s">
        <v>133</v>
      </c>
      <c r="C72" s="49" t="s">
        <v>218</v>
      </c>
      <c r="D72" s="117">
        <v>94369.47</v>
      </c>
      <c r="E72" s="118">
        <v>60255.38</v>
      </c>
      <c r="F72" s="119">
        <f t="shared" si="1"/>
        <v>34114.090000000004</v>
      </c>
    </row>
    <row r="73" spans="1:6" ht="56.25" x14ac:dyDescent="0.2">
      <c r="A73" s="25" t="s">
        <v>137</v>
      </c>
      <c r="B73" s="58" t="s">
        <v>133</v>
      </c>
      <c r="C73" s="27" t="s">
        <v>219</v>
      </c>
      <c r="D73" s="111">
        <v>94369.47</v>
      </c>
      <c r="E73" s="120">
        <v>60255.38</v>
      </c>
      <c r="F73" s="121">
        <f t="shared" si="1"/>
        <v>34114.090000000004</v>
      </c>
    </row>
    <row r="74" spans="1:6" ht="22.5" x14ac:dyDescent="0.2">
      <c r="A74" s="25" t="s">
        <v>139</v>
      </c>
      <c r="B74" s="58" t="s">
        <v>133</v>
      </c>
      <c r="C74" s="27" t="s">
        <v>220</v>
      </c>
      <c r="D74" s="111">
        <v>94369.47</v>
      </c>
      <c r="E74" s="120">
        <v>60255.38</v>
      </c>
      <c r="F74" s="121">
        <f t="shared" si="1"/>
        <v>34114.090000000004</v>
      </c>
    </row>
    <row r="75" spans="1:6" ht="22.5" x14ac:dyDescent="0.2">
      <c r="A75" s="25" t="s">
        <v>141</v>
      </c>
      <c r="B75" s="58" t="s">
        <v>133</v>
      </c>
      <c r="C75" s="27" t="s">
        <v>221</v>
      </c>
      <c r="D75" s="111">
        <v>72480.39</v>
      </c>
      <c r="E75" s="120">
        <v>45662.62</v>
      </c>
      <c r="F75" s="121">
        <f t="shared" si="1"/>
        <v>26817.769999999997</v>
      </c>
    </row>
    <row r="76" spans="1:6" ht="33.75" x14ac:dyDescent="0.2">
      <c r="A76" s="25" t="s">
        <v>143</v>
      </c>
      <c r="B76" s="58" t="s">
        <v>133</v>
      </c>
      <c r="C76" s="27" t="s">
        <v>222</v>
      </c>
      <c r="D76" s="111">
        <v>21889.08</v>
      </c>
      <c r="E76" s="120">
        <v>14592.76</v>
      </c>
      <c r="F76" s="121">
        <f t="shared" si="1"/>
        <v>7296.3200000000015</v>
      </c>
    </row>
    <row r="77" spans="1:6" x14ac:dyDescent="0.2">
      <c r="A77" s="47" t="s">
        <v>223</v>
      </c>
      <c r="B77" s="48" t="s">
        <v>133</v>
      </c>
      <c r="C77" s="49" t="s">
        <v>224</v>
      </c>
      <c r="D77" s="117">
        <v>1032588.1</v>
      </c>
      <c r="E77" s="118">
        <v>154740.39000000001</v>
      </c>
      <c r="F77" s="119">
        <f t="shared" si="1"/>
        <v>877847.71</v>
      </c>
    </row>
    <row r="78" spans="1:6" ht="22.5" x14ac:dyDescent="0.2">
      <c r="A78" s="25" t="s">
        <v>145</v>
      </c>
      <c r="B78" s="58" t="s">
        <v>133</v>
      </c>
      <c r="C78" s="27" t="s">
        <v>225</v>
      </c>
      <c r="D78" s="111">
        <v>1032588.1</v>
      </c>
      <c r="E78" s="120">
        <v>154740.39000000001</v>
      </c>
      <c r="F78" s="121">
        <f t="shared" si="1"/>
        <v>877847.71</v>
      </c>
    </row>
    <row r="79" spans="1:6" ht="22.5" x14ac:dyDescent="0.2">
      <c r="A79" s="25" t="s">
        <v>147</v>
      </c>
      <c r="B79" s="58" t="s">
        <v>133</v>
      </c>
      <c r="C79" s="27" t="s">
        <v>226</v>
      </c>
      <c r="D79" s="111">
        <v>1032588.1</v>
      </c>
      <c r="E79" s="120">
        <v>154740.39000000001</v>
      </c>
      <c r="F79" s="121">
        <f t="shared" ref="F79:F110" si="2">IF(OR(D79="-",IF(E79="-",0,E79)&gt;=IF(D79="-",0,D79)),"-",IF(D79="-",0,D79)-IF(E79="-",0,E79))</f>
        <v>877847.71</v>
      </c>
    </row>
    <row r="80" spans="1:6" x14ac:dyDescent="0.2">
      <c r="A80" s="25" t="s">
        <v>151</v>
      </c>
      <c r="B80" s="58" t="s">
        <v>133</v>
      </c>
      <c r="C80" s="27" t="s">
        <v>227</v>
      </c>
      <c r="D80" s="111">
        <v>842588.1</v>
      </c>
      <c r="E80" s="120">
        <v>95000</v>
      </c>
      <c r="F80" s="121">
        <f t="shared" si="2"/>
        <v>747588.1</v>
      </c>
    </row>
    <row r="81" spans="1:6" x14ac:dyDescent="0.2">
      <c r="A81" s="25" t="s">
        <v>153</v>
      </c>
      <c r="B81" s="58" t="s">
        <v>133</v>
      </c>
      <c r="C81" s="27" t="s">
        <v>228</v>
      </c>
      <c r="D81" s="111">
        <v>190000</v>
      </c>
      <c r="E81" s="120">
        <v>59740.39</v>
      </c>
      <c r="F81" s="121">
        <f t="shared" si="2"/>
        <v>130259.61</v>
      </c>
    </row>
    <row r="82" spans="1:6" x14ac:dyDescent="0.2">
      <c r="A82" s="47" t="s">
        <v>229</v>
      </c>
      <c r="B82" s="48" t="s">
        <v>133</v>
      </c>
      <c r="C82" s="49" t="s">
        <v>230</v>
      </c>
      <c r="D82" s="117">
        <v>1032588.1</v>
      </c>
      <c r="E82" s="118">
        <v>154740.39000000001</v>
      </c>
      <c r="F82" s="119">
        <f t="shared" si="2"/>
        <v>877847.71</v>
      </c>
    </row>
    <row r="83" spans="1:6" ht="22.5" x14ac:dyDescent="0.2">
      <c r="A83" s="25" t="s">
        <v>145</v>
      </c>
      <c r="B83" s="58" t="s">
        <v>133</v>
      </c>
      <c r="C83" s="27" t="s">
        <v>231</v>
      </c>
      <c r="D83" s="111">
        <v>1032588.1</v>
      </c>
      <c r="E83" s="120">
        <v>154740.39000000001</v>
      </c>
      <c r="F83" s="121">
        <f t="shared" si="2"/>
        <v>877847.71</v>
      </c>
    </row>
    <row r="84" spans="1:6" ht="22.5" x14ac:dyDescent="0.2">
      <c r="A84" s="25" t="s">
        <v>147</v>
      </c>
      <c r="B84" s="58" t="s">
        <v>133</v>
      </c>
      <c r="C84" s="27" t="s">
        <v>232</v>
      </c>
      <c r="D84" s="111">
        <v>1032588.1</v>
      </c>
      <c r="E84" s="120">
        <v>154740.39000000001</v>
      </c>
      <c r="F84" s="121">
        <f t="shared" si="2"/>
        <v>877847.71</v>
      </c>
    </row>
    <row r="85" spans="1:6" x14ac:dyDescent="0.2">
      <c r="A85" s="25" t="s">
        <v>151</v>
      </c>
      <c r="B85" s="58" t="s">
        <v>133</v>
      </c>
      <c r="C85" s="27" t="s">
        <v>233</v>
      </c>
      <c r="D85" s="111">
        <v>842588.1</v>
      </c>
      <c r="E85" s="120">
        <v>95000</v>
      </c>
      <c r="F85" s="121">
        <f t="shared" si="2"/>
        <v>747588.1</v>
      </c>
    </row>
    <row r="86" spans="1:6" x14ac:dyDescent="0.2">
      <c r="A86" s="25" t="s">
        <v>153</v>
      </c>
      <c r="B86" s="58" t="s">
        <v>133</v>
      </c>
      <c r="C86" s="27" t="s">
        <v>234</v>
      </c>
      <c r="D86" s="111">
        <v>190000</v>
      </c>
      <c r="E86" s="120">
        <v>59740.39</v>
      </c>
      <c r="F86" s="121">
        <f t="shared" si="2"/>
        <v>130259.61</v>
      </c>
    </row>
    <row r="87" spans="1:6" x14ac:dyDescent="0.2">
      <c r="A87" s="47" t="s">
        <v>235</v>
      </c>
      <c r="B87" s="48" t="s">
        <v>133</v>
      </c>
      <c r="C87" s="49" t="s">
        <v>236</v>
      </c>
      <c r="D87" s="117">
        <v>1445061.93</v>
      </c>
      <c r="E87" s="118">
        <v>1411061.93</v>
      </c>
      <c r="F87" s="119">
        <f t="shared" si="2"/>
        <v>34000</v>
      </c>
    </row>
    <row r="88" spans="1:6" ht="22.5" x14ac:dyDescent="0.2">
      <c r="A88" s="25" t="s">
        <v>145</v>
      </c>
      <c r="B88" s="58" t="s">
        <v>133</v>
      </c>
      <c r="C88" s="27" t="s">
        <v>237</v>
      </c>
      <c r="D88" s="111">
        <v>1445061.93</v>
      </c>
      <c r="E88" s="120">
        <v>1411061.93</v>
      </c>
      <c r="F88" s="121">
        <f t="shared" si="2"/>
        <v>34000</v>
      </c>
    </row>
    <row r="89" spans="1:6" ht="22.5" x14ac:dyDescent="0.2">
      <c r="A89" s="25" t="s">
        <v>147</v>
      </c>
      <c r="B89" s="58" t="s">
        <v>133</v>
      </c>
      <c r="C89" s="27" t="s">
        <v>238</v>
      </c>
      <c r="D89" s="111">
        <v>1445061.93</v>
      </c>
      <c r="E89" s="120">
        <v>1411061.93</v>
      </c>
      <c r="F89" s="121">
        <f t="shared" si="2"/>
        <v>34000</v>
      </c>
    </row>
    <row r="90" spans="1:6" ht="22.5" x14ac:dyDescent="0.2">
      <c r="A90" s="25" t="s">
        <v>239</v>
      </c>
      <c r="B90" s="58" t="s">
        <v>133</v>
      </c>
      <c r="C90" s="27" t="s">
        <v>240</v>
      </c>
      <c r="D90" s="111">
        <v>1411061.93</v>
      </c>
      <c r="E90" s="120">
        <v>1411061.93</v>
      </c>
      <c r="F90" s="121" t="str">
        <f t="shared" si="2"/>
        <v>-</v>
      </c>
    </row>
    <row r="91" spans="1:6" x14ac:dyDescent="0.2">
      <c r="A91" s="25" t="s">
        <v>151</v>
      </c>
      <c r="B91" s="58" t="s">
        <v>133</v>
      </c>
      <c r="C91" s="27" t="s">
        <v>241</v>
      </c>
      <c r="D91" s="111">
        <v>34000</v>
      </c>
      <c r="E91" s="120" t="s">
        <v>47</v>
      </c>
      <c r="F91" s="121">
        <f t="shared" si="2"/>
        <v>34000</v>
      </c>
    </row>
    <row r="92" spans="1:6" x14ac:dyDescent="0.2">
      <c r="A92" s="47" t="s">
        <v>242</v>
      </c>
      <c r="B92" s="48" t="s">
        <v>133</v>
      </c>
      <c r="C92" s="49" t="s">
        <v>243</v>
      </c>
      <c r="D92" s="117">
        <v>1445061.93</v>
      </c>
      <c r="E92" s="118">
        <v>1411061.93</v>
      </c>
      <c r="F92" s="119">
        <f t="shared" si="2"/>
        <v>34000</v>
      </c>
    </row>
    <row r="93" spans="1:6" ht="22.5" x14ac:dyDescent="0.2">
      <c r="A93" s="25" t="s">
        <v>145</v>
      </c>
      <c r="B93" s="58" t="s">
        <v>133</v>
      </c>
      <c r="C93" s="27" t="s">
        <v>244</v>
      </c>
      <c r="D93" s="111">
        <v>1445061.93</v>
      </c>
      <c r="E93" s="120">
        <v>1411061.93</v>
      </c>
      <c r="F93" s="121">
        <f t="shared" si="2"/>
        <v>34000</v>
      </c>
    </row>
    <row r="94" spans="1:6" ht="22.5" x14ac:dyDescent="0.2">
      <c r="A94" s="25" t="s">
        <v>147</v>
      </c>
      <c r="B94" s="58" t="s">
        <v>133</v>
      </c>
      <c r="C94" s="27" t="s">
        <v>245</v>
      </c>
      <c r="D94" s="111">
        <v>1445061.93</v>
      </c>
      <c r="E94" s="120">
        <v>1411061.93</v>
      </c>
      <c r="F94" s="121">
        <f t="shared" si="2"/>
        <v>34000</v>
      </c>
    </row>
    <row r="95" spans="1:6" ht="22.5" x14ac:dyDescent="0.2">
      <c r="A95" s="25" t="s">
        <v>239</v>
      </c>
      <c r="B95" s="58" t="s">
        <v>133</v>
      </c>
      <c r="C95" s="27" t="s">
        <v>246</v>
      </c>
      <c r="D95" s="111">
        <v>1411061.93</v>
      </c>
      <c r="E95" s="120">
        <v>1411061.93</v>
      </c>
      <c r="F95" s="121" t="str">
        <f t="shared" si="2"/>
        <v>-</v>
      </c>
    </row>
    <row r="96" spans="1:6" x14ac:dyDescent="0.2">
      <c r="A96" s="25" t="s">
        <v>151</v>
      </c>
      <c r="B96" s="58" t="s">
        <v>133</v>
      </c>
      <c r="C96" s="27" t="s">
        <v>247</v>
      </c>
      <c r="D96" s="111">
        <v>34000</v>
      </c>
      <c r="E96" s="120" t="s">
        <v>47</v>
      </c>
      <c r="F96" s="121">
        <f t="shared" si="2"/>
        <v>34000</v>
      </c>
    </row>
    <row r="97" spans="1:6" x14ac:dyDescent="0.2">
      <c r="A97" s="47" t="s">
        <v>248</v>
      </c>
      <c r="B97" s="48" t="s">
        <v>133</v>
      </c>
      <c r="C97" s="49" t="s">
        <v>249</v>
      </c>
      <c r="D97" s="117">
        <v>785541.22</v>
      </c>
      <c r="E97" s="118">
        <v>609071.07999999996</v>
      </c>
      <c r="F97" s="119">
        <f t="shared" si="2"/>
        <v>176470.14</v>
      </c>
    </row>
    <row r="98" spans="1:6" ht="56.25" x14ac:dyDescent="0.2">
      <c r="A98" s="25" t="s">
        <v>137</v>
      </c>
      <c r="B98" s="58" t="s">
        <v>133</v>
      </c>
      <c r="C98" s="27" t="s">
        <v>250</v>
      </c>
      <c r="D98" s="111">
        <v>360019.92</v>
      </c>
      <c r="E98" s="120">
        <v>335914.68</v>
      </c>
      <c r="F98" s="121">
        <f t="shared" si="2"/>
        <v>24105.239999999991</v>
      </c>
    </row>
    <row r="99" spans="1:6" x14ac:dyDescent="0.2">
      <c r="A99" s="25" t="s">
        <v>251</v>
      </c>
      <c r="B99" s="58" t="s">
        <v>133</v>
      </c>
      <c r="C99" s="27" t="s">
        <v>252</v>
      </c>
      <c r="D99" s="111">
        <v>360019.92</v>
      </c>
      <c r="E99" s="120">
        <v>335914.68</v>
      </c>
      <c r="F99" s="121">
        <f t="shared" si="2"/>
        <v>24105.239999999991</v>
      </c>
    </row>
    <row r="100" spans="1:6" x14ac:dyDescent="0.2">
      <c r="A100" s="25" t="s">
        <v>253</v>
      </c>
      <c r="B100" s="58" t="s">
        <v>133</v>
      </c>
      <c r="C100" s="27" t="s">
        <v>254</v>
      </c>
      <c r="D100" s="111">
        <v>276513</v>
      </c>
      <c r="E100" s="120">
        <v>257998.99</v>
      </c>
      <c r="F100" s="121">
        <f t="shared" si="2"/>
        <v>18514.010000000009</v>
      </c>
    </row>
    <row r="101" spans="1:6" ht="33.75" x14ac:dyDescent="0.2">
      <c r="A101" s="25" t="s">
        <v>255</v>
      </c>
      <c r="B101" s="58" t="s">
        <v>133</v>
      </c>
      <c r="C101" s="27" t="s">
        <v>256</v>
      </c>
      <c r="D101" s="111">
        <v>83506.92</v>
      </c>
      <c r="E101" s="120">
        <v>77915.69</v>
      </c>
      <c r="F101" s="121">
        <f t="shared" si="2"/>
        <v>5591.2299999999959</v>
      </c>
    </row>
    <row r="102" spans="1:6" ht="22.5" x14ac:dyDescent="0.2">
      <c r="A102" s="25" t="s">
        <v>145</v>
      </c>
      <c r="B102" s="58" t="s">
        <v>133</v>
      </c>
      <c r="C102" s="27" t="s">
        <v>257</v>
      </c>
      <c r="D102" s="111">
        <v>412521.3</v>
      </c>
      <c r="E102" s="120">
        <v>263321.3</v>
      </c>
      <c r="F102" s="121">
        <f t="shared" si="2"/>
        <v>149200</v>
      </c>
    </row>
    <row r="103" spans="1:6" ht="22.5" x14ac:dyDescent="0.2">
      <c r="A103" s="25" t="s">
        <v>147</v>
      </c>
      <c r="B103" s="58" t="s">
        <v>133</v>
      </c>
      <c r="C103" s="27" t="s">
        <v>258</v>
      </c>
      <c r="D103" s="111">
        <v>412521.3</v>
      </c>
      <c r="E103" s="120">
        <v>263321.3</v>
      </c>
      <c r="F103" s="121">
        <f t="shared" si="2"/>
        <v>149200</v>
      </c>
    </row>
    <row r="104" spans="1:6" x14ac:dyDescent="0.2">
      <c r="A104" s="25" t="s">
        <v>151</v>
      </c>
      <c r="B104" s="58" t="s">
        <v>133</v>
      </c>
      <c r="C104" s="27" t="s">
        <v>259</v>
      </c>
      <c r="D104" s="111">
        <v>263321.3</v>
      </c>
      <c r="E104" s="120">
        <v>263321.3</v>
      </c>
      <c r="F104" s="121" t="str">
        <f t="shared" si="2"/>
        <v>-</v>
      </c>
    </row>
    <row r="105" spans="1:6" x14ac:dyDescent="0.2">
      <c r="A105" s="25" t="s">
        <v>153</v>
      </c>
      <c r="B105" s="58" t="s">
        <v>133</v>
      </c>
      <c r="C105" s="27" t="s">
        <v>260</v>
      </c>
      <c r="D105" s="111">
        <v>149200</v>
      </c>
      <c r="E105" s="120" t="s">
        <v>47</v>
      </c>
      <c r="F105" s="121">
        <f t="shared" si="2"/>
        <v>149200</v>
      </c>
    </row>
    <row r="106" spans="1:6" x14ac:dyDescent="0.2">
      <c r="A106" s="25" t="s">
        <v>159</v>
      </c>
      <c r="B106" s="58" t="s">
        <v>133</v>
      </c>
      <c r="C106" s="27" t="s">
        <v>261</v>
      </c>
      <c r="D106" s="111">
        <v>13000</v>
      </c>
      <c r="E106" s="120">
        <v>9835.1</v>
      </c>
      <c r="F106" s="121">
        <f t="shared" si="2"/>
        <v>3164.8999999999996</v>
      </c>
    </row>
    <row r="107" spans="1:6" x14ac:dyDescent="0.2">
      <c r="A107" s="25" t="s">
        <v>161</v>
      </c>
      <c r="B107" s="58" t="s">
        <v>133</v>
      </c>
      <c r="C107" s="27" t="s">
        <v>262</v>
      </c>
      <c r="D107" s="111">
        <v>13000</v>
      </c>
      <c r="E107" s="120">
        <v>9835.1</v>
      </c>
      <c r="F107" s="121">
        <f t="shared" si="2"/>
        <v>3164.8999999999996</v>
      </c>
    </row>
    <row r="108" spans="1:6" ht="22.5" x14ac:dyDescent="0.2">
      <c r="A108" s="25" t="s">
        <v>163</v>
      </c>
      <c r="B108" s="58" t="s">
        <v>133</v>
      </c>
      <c r="C108" s="27" t="s">
        <v>263</v>
      </c>
      <c r="D108" s="111">
        <v>12000</v>
      </c>
      <c r="E108" s="120">
        <v>9549</v>
      </c>
      <c r="F108" s="121">
        <f t="shared" si="2"/>
        <v>2451</v>
      </c>
    </row>
    <row r="109" spans="1:6" x14ac:dyDescent="0.2">
      <c r="A109" s="25" t="s">
        <v>165</v>
      </c>
      <c r="B109" s="58" t="s">
        <v>133</v>
      </c>
      <c r="C109" s="27" t="s">
        <v>264</v>
      </c>
      <c r="D109" s="111">
        <v>1000</v>
      </c>
      <c r="E109" s="120">
        <v>286.10000000000002</v>
      </c>
      <c r="F109" s="121">
        <f t="shared" si="2"/>
        <v>713.9</v>
      </c>
    </row>
    <row r="110" spans="1:6" x14ac:dyDescent="0.2">
      <c r="A110" s="47" t="s">
        <v>265</v>
      </c>
      <c r="B110" s="48" t="s">
        <v>133</v>
      </c>
      <c r="C110" s="49" t="s">
        <v>266</v>
      </c>
      <c r="D110" s="117">
        <v>785541.22</v>
      </c>
      <c r="E110" s="118">
        <v>609071.07999999996</v>
      </c>
      <c r="F110" s="119">
        <f t="shared" si="2"/>
        <v>176470.14</v>
      </c>
    </row>
    <row r="111" spans="1:6" ht="56.25" x14ac:dyDescent="0.2">
      <c r="A111" s="25" t="s">
        <v>137</v>
      </c>
      <c r="B111" s="58" t="s">
        <v>133</v>
      </c>
      <c r="C111" s="27" t="s">
        <v>267</v>
      </c>
      <c r="D111" s="111">
        <v>360019.92</v>
      </c>
      <c r="E111" s="120">
        <v>335914.68</v>
      </c>
      <c r="F111" s="121">
        <f t="shared" ref="F111:F142" si="3">IF(OR(D111="-",IF(E111="-",0,E111)&gt;=IF(D111="-",0,D111)),"-",IF(D111="-",0,D111)-IF(E111="-",0,E111))</f>
        <v>24105.239999999991</v>
      </c>
    </row>
    <row r="112" spans="1:6" x14ac:dyDescent="0.2">
      <c r="A112" s="25" t="s">
        <v>251</v>
      </c>
      <c r="B112" s="58" t="s">
        <v>133</v>
      </c>
      <c r="C112" s="27" t="s">
        <v>268</v>
      </c>
      <c r="D112" s="111">
        <v>360019.92</v>
      </c>
      <c r="E112" s="120">
        <v>335914.68</v>
      </c>
      <c r="F112" s="121">
        <f t="shared" si="3"/>
        <v>24105.239999999991</v>
      </c>
    </row>
    <row r="113" spans="1:6" x14ac:dyDescent="0.2">
      <c r="A113" s="25" t="s">
        <v>253</v>
      </c>
      <c r="B113" s="58" t="s">
        <v>133</v>
      </c>
      <c r="C113" s="27" t="s">
        <v>269</v>
      </c>
      <c r="D113" s="111">
        <v>276513</v>
      </c>
      <c r="E113" s="120">
        <v>257998.99</v>
      </c>
      <c r="F113" s="121">
        <f t="shared" si="3"/>
        <v>18514.010000000009</v>
      </c>
    </row>
    <row r="114" spans="1:6" ht="33.75" x14ac:dyDescent="0.2">
      <c r="A114" s="25" t="s">
        <v>255</v>
      </c>
      <c r="B114" s="58" t="s">
        <v>133</v>
      </c>
      <c r="C114" s="27" t="s">
        <v>270</v>
      </c>
      <c r="D114" s="111">
        <v>83506.92</v>
      </c>
      <c r="E114" s="120">
        <v>77915.69</v>
      </c>
      <c r="F114" s="121">
        <f t="shared" si="3"/>
        <v>5591.2299999999959</v>
      </c>
    </row>
    <row r="115" spans="1:6" ht="22.5" x14ac:dyDescent="0.2">
      <c r="A115" s="25" t="s">
        <v>145</v>
      </c>
      <c r="B115" s="58" t="s">
        <v>133</v>
      </c>
      <c r="C115" s="27" t="s">
        <v>271</v>
      </c>
      <c r="D115" s="111">
        <v>412521.3</v>
      </c>
      <c r="E115" s="120">
        <v>263321.3</v>
      </c>
      <c r="F115" s="121">
        <f t="shared" si="3"/>
        <v>149200</v>
      </c>
    </row>
    <row r="116" spans="1:6" ht="22.5" x14ac:dyDescent="0.2">
      <c r="A116" s="25" t="s">
        <v>147</v>
      </c>
      <c r="B116" s="58" t="s">
        <v>133</v>
      </c>
      <c r="C116" s="27" t="s">
        <v>272</v>
      </c>
      <c r="D116" s="111">
        <v>412521.3</v>
      </c>
      <c r="E116" s="120">
        <v>263321.3</v>
      </c>
      <c r="F116" s="121">
        <f t="shared" si="3"/>
        <v>149200</v>
      </c>
    </row>
    <row r="117" spans="1:6" x14ac:dyDescent="0.2">
      <c r="A117" s="25" t="s">
        <v>151</v>
      </c>
      <c r="B117" s="58" t="s">
        <v>133</v>
      </c>
      <c r="C117" s="27" t="s">
        <v>273</v>
      </c>
      <c r="D117" s="111">
        <v>263321.3</v>
      </c>
      <c r="E117" s="120">
        <v>263321.3</v>
      </c>
      <c r="F117" s="121" t="str">
        <f t="shared" si="3"/>
        <v>-</v>
      </c>
    </row>
    <row r="118" spans="1:6" x14ac:dyDescent="0.2">
      <c r="A118" s="25" t="s">
        <v>153</v>
      </c>
      <c r="B118" s="58" t="s">
        <v>133</v>
      </c>
      <c r="C118" s="27" t="s">
        <v>274</v>
      </c>
      <c r="D118" s="111">
        <v>149200</v>
      </c>
      <c r="E118" s="120" t="s">
        <v>47</v>
      </c>
      <c r="F118" s="121">
        <f t="shared" si="3"/>
        <v>149200</v>
      </c>
    </row>
    <row r="119" spans="1:6" x14ac:dyDescent="0.2">
      <c r="A119" s="25" t="s">
        <v>159</v>
      </c>
      <c r="B119" s="58" t="s">
        <v>133</v>
      </c>
      <c r="C119" s="27" t="s">
        <v>275</v>
      </c>
      <c r="D119" s="111">
        <v>13000</v>
      </c>
      <c r="E119" s="120">
        <v>9835.1</v>
      </c>
      <c r="F119" s="121">
        <f t="shared" si="3"/>
        <v>3164.8999999999996</v>
      </c>
    </row>
    <row r="120" spans="1:6" x14ac:dyDescent="0.2">
      <c r="A120" s="25" t="s">
        <v>161</v>
      </c>
      <c r="B120" s="58" t="s">
        <v>133</v>
      </c>
      <c r="C120" s="27" t="s">
        <v>276</v>
      </c>
      <c r="D120" s="111">
        <v>13000</v>
      </c>
      <c r="E120" s="120">
        <v>9835.1</v>
      </c>
      <c r="F120" s="121">
        <f t="shared" si="3"/>
        <v>3164.8999999999996</v>
      </c>
    </row>
    <row r="121" spans="1:6" ht="22.5" x14ac:dyDescent="0.2">
      <c r="A121" s="25" t="s">
        <v>163</v>
      </c>
      <c r="B121" s="58" t="s">
        <v>133</v>
      </c>
      <c r="C121" s="27" t="s">
        <v>277</v>
      </c>
      <c r="D121" s="111">
        <v>12000</v>
      </c>
      <c r="E121" s="120">
        <v>9549</v>
      </c>
      <c r="F121" s="121">
        <f t="shared" si="3"/>
        <v>2451</v>
      </c>
    </row>
    <row r="122" spans="1:6" x14ac:dyDescent="0.2">
      <c r="A122" s="25" t="s">
        <v>165</v>
      </c>
      <c r="B122" s="58" t="s">
        <v>133</v>
      </c>
      <c r="C122" s="27" t="s">
        <v>278</v>
      </c>
      <c r="D122" s="111">
        <v>1000</v>
      </c>
      <c r="E122" s="120">
        <v>286.10000000000002</v>
      </c>
      <c r="F122" s="121">
        <f t="shared" si="3"/>
        <v>713.9</v>
      </c>
    </row>
    <row r="123" spans="1:6" ht="9" customHeight="1" x14ac:dyDescent="0.2">
      <c r="A123" s="60"/>
      <c r="B123" s="61"/>
      <c r="C123" s="62"/>
      <c r="D123" s="63"/>
      <c r="E123" s="61"/>
      <c r="F123" s="61"/>
    </row>
    <row r="124" spans="1:6" ht="13.5" customHeight="1" x14ac:dyDescent="0.2">
      <c r="A124" s="64" t="s">
        <v>279</v>
      </c>
      <c r="B124" s="65" t="s">
        <v>280</v>
      </c>
      <c r="C124" s="66" t="s">
        <v>134</v>
      </c>
      <c r="D124" s="122">
        <v>-706184.02</v>
      </c>
      <c r="E124" s="122">
        <v>-592862.6</v>
      </c>
      <c r="F124" s="123" t="s">
        <v>281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09" t="s">
        <v>282</v>
      </c>
      <c r="B1" s="109"/>
      <c r="C1" s="109"/>
      <c r="D1" s="109"/>
      <c r="E1" s="109"/>
      <c r="F1" s="109"/>
    </row>
    <row r="2" spans="1:6" ht="13.15" customHeight="1" x14ac:dyDescent="0.25">
      <c r="A2" s="86" t="s">
        <v>283</v>
      </c>
      <c r="B2" s="86"/>
      <c r="C2" s="86"/>
      <c r="D2" s="86"/>
      <c r="E2" s="86"/>
      <c r="F2" s="86"/>
    </row>
    <row r="3" spans="1:6" ht="9" customHeight="1" x14ac:dyDescent="0.2">
      <c r="A3" s="5"/>
      <c r="B3" s="67"/>
      <c r="C3" s="39"/>
      <c r="D3" s="10"/>
      <c r="E3" s="10"/>
      <c r="F3" s="39"/>
    </row>
    <row r="4" spans="1:6" ht="13.9" customHeight="1" x14ac:dyDescent="0.2">
      <c r="A4" s="97" t="s">
        <v>22</v>
      </c>
      <c r="B4" s="91" t="s">
        <v>23</v>
      </c>
      <c r="C4" s="103" t="s">
        <v>284</v>
      </c>
      <c r="D4" s="94" t="s">
        <v>25</v>
      </c>
      <c r="E4" s="94" t="s">
        <v>26</v>
      </c>
      <c r="F4" s="100" t="s">
        <v>27</v>
      </c>
    </row>
    <row r="5" spans="1:6" ht="4.9000000000000004" customHeight="1" x14ac:dyDescent="0.2">
      <c r="A5" s="98"/>
      <c r="B5" s="92"/>
      <c r="C5" s="104"/>
      <c r="D5" s="95"/>
      <c r="E5" s="95"/>
      <c r="F5" s="101"/>
    </row>
    <row r="6" spans="1:6" ht="6" customHeight="1" x14ac:dyDescent="0.2">
      <c r="A6" s="98"/>
      <c r="B6" s="92"/>
      <c r="C6" s="104"/>
      <c r="D6" s="95"/>
      <c r="E6" s="95"/>
      <c r="F6" s="101"/>
    </row>
    <row r="7" spans="1:6" ht="4.9000000000000004" customHeight="1" x14ac:dyDescent="0.2">
      <c r="A7" s="98"/>
      <c r="B7" s="92"/>
      <c r="C7" s="104"/>
      <c r="D7" s="95"/>
      <c r="E7" s="95"/>
      <c r="F7" s="101"/>
    </row>
    <row r="8" spans="1:6" ht="6" customHeight="1" x14ac:dyDescent="0.2">
      <c r="A8" s="98"/>
      <c r="B8" s="92"/>
      <c r="C8" s="104"/>
      <c r="D8" s="95"/>
      <c r="E8" s="95"/>
      <c r="F8" s="101"/>
    </row>
    <row r="9" spans="1:6" ht="6" customHeight="1" x14ac:dyDescent="0.2">
      <c r="A9" s="98"/>
      <c r="B9" s="92"/>
      <c r="C9" s="104"/>
      <c r="D9" s="95"/>
      <c r="E9" s="95"/>
      <c r="F9" s="101"/>
    </row>
    <row r="10" spans="1:6" ht="18" customHeight="1" x14ac:dyDescent="0.2">
      <c r="A10" s="99"/>
      <c r="B10" s="93"/>
      <c r="C10" s="110"/>
      <c r="D10" s="96"/>
      <c r="E10" s="96"/>
      <c r="F10" s="10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46" t="s">
        <v>29</v>
      </c>
      <c r="F11" s="24" t="s">
        <v>30</v>
      </c>
    </row>
    <row r="12" spans="1:6" ht="22.5" x14ac:dyDescent="0.2">
      <c r="A12" s="68" t="s">
        <v>285</v>
      </c>
      <c r="B12" s="69" t="s">
        <v>286</v>
      </c>
      <c r="C12" s="70" t="s">
        <v>134</v>
      </c>
      <c r="D12" s="71">
        <v>706184.02</v>
      </c>
      <c r="E12" s="71">
        <v>590260.27</v>
      </c>
      <c r="F12" s="72" t="s">
        <v>134</v>
      </c>
    </row>
    <row r="13" spans="1:6" x14ac:dyDescent="0.2">
      <c r="A13" s="73" t="s">
        <v>34</v>
      </c>
      <c r="B13" s="74"/>
      <c r="C13" s="75"/>
      <c r="D13" s="76"/>
      <c r="E13" s="76"/>
      <c r="F13" s="77"/>
    </row>
    <row r="14" spans="1:6" ht="22.5" x14ac:dyDescent="0.2">
      <c r="A14" s="47" t="s">
        <v>287</v>
      </c>
      <c r="B14" s="78" t="s">
        <v>288</v>
      </c>
      <c r="C14" s="79" t="s">
        <v>134</v>
      </c>
      <c r="D14" s="50" t="s">
        <v>47</v>
      </c>
      <c r="E14" s="50" t="s">
        <v>47</v>
      </c>
      <c r="F14" s="51" t="s">
        <v>47</v>
      </c>
    </row>
    <row r="15" spans="1:6" x14ac:dyDescent="0.2">
      <c r="A15" s="73" t="s">
        <v>289</v>
      </c>
      <c r="B15" s="74"/>
      <c r="C15" s="75"/>
      <c r="D15" s="76"/>
      <c r="E15" s="76"/>
      <c r="F15" s="77"/>
    </row>
    <row r="16" spans="1:6" x14ac:dyDescent="0.2">
      <c r="A16" s="47" t="s">
        <v>290</v>
      </c>
      <c r="B16" s="78" t="s">
        <v>291</v>
      </c>
      <c r="C16" s="79" t="s">
        <v>134</v>
      </c>
      <c r="D16" s="50" t="s">
        <v>47</v>
      </c>
      <c r="E16" s="50" t="s">
        <v>47</v>
      </c>
      <c r="F16" s="51" t="s">
        <v>47</v>
      </c>
    </row>
    <row r="17" spans="1:6" x14ac:dyDescent="0.2">
      <c r="A17" s="73" t="s">
        <v>289</v>
      </c>
      <c r="B17" s="74"/>
      <c r="C17" s="75"/>
      <c r="D17" s="76"/>
      <c r="E17" s="76"/>
      <c r="F17" s="77"/>
    </row>
    <row r="18" spans="1:6" x14ac:dyDescent="0.2">
      <c r="A18" s="68" t="s">
        <v>292</v>
      </c>
      <c r="B18" s="69" t="s">
        <v>293</v>
      </c>
      <c r="C18" s="70" t="s">
        <v>294</v>
      </c>
      <c r="D18" s="71">
        <v>706184.02</v>
      </c>
      <c r="E18" s="71">
        <v>590260.27</v>
      </c>
      <c r="F18" s="72">
        <v>115923.75</v>
      </c>
    </row>
    <row r="19" spans="1:6" ht="22.5" x14ac:dyDescent="0.2">
      <c r="A19" s="68" t="s">
        <v>295</v>
      </c>
      <c r="B19" s="69" t="s">
        <v>293</v>
      </c>
      <c r="C19" s="70" t="s">
        <v>296</v>
      </c>
      <c r="D19" s="71">
        <v>706184.02</v>
      </c>
      <c r="E19" s="71">
        <v>590260.27</v>
      </c>
      <c r="F19" s="72">
        <v>115923.75</v>
      </c>
    </row>
    <row r="20" spans="1:6" x14ac:dyDescent="0.2">
      <c r="A20" s="68" t="s">
        <v>297</v>
      </c>
      <c r="B20" s="69" t="s">
        <v>298</v>
      </c>
      <c r="C20" s="70" t="s">
        <v>299</v>
      </c>
      <c r="D20" s="71" t="s">
        <v>47</v>
      </c>
      <c r="E20" s="71">
        <v>-3661689.81</v>
      </c>
      <c r="F20" s="72" t="s">
        <v>281</v>
      </c>
    </row>
    <row r="21" spans="1:6" ht="22.5" x14ac:dyDescent="0.2">
      <c r="A21" s="25" t="s">
        <v>300</v>
      </c>
      <c r="B21" s="26" t="s">
        <v>298</v>
      </c>
      <c r="C21" s="80" t="s">
        <v>301</v>
      </c>
      <c r="D21" s="28" t="s">
        <v>47</v>
      </c>
      <c r="E21" s="28">
        <v>-3661689.81</v>
      </c>
      <c r="F21" s="59" t="s">
        <v>281</v>
      </c>
    </row>
    <row r="22" spans="1:6" x14ac:dyDescent="0.2">
      <c r="A22" s="68" t="s">
        <v>302</v>
      </c>
      <c r="B22" s="69" t="s">
        <v>303</v>
      </c>
      <c r="C22" s="70" t="s">
        <v>304</v>
      </c>
      <c r="D22" s="71">
        <v>706184.02</v>
      </c>
      <c r="E22" s="71">
        <v>4251950.08</v>
      </c>
      <c r="F22" s="72" t="s">
        <v>281</v>
      </c>
    </row>
    <row r="23" spans="1:6" ht="22.5" x14ac:dyDescent="0.2">
      <c r="A23" s="25" t="s">
        <v>305</v>
      </c>
      <c r="B23" s="26" t="s">
        <v>303</v>
      </c>
      <c r="C23" s="80" t="s">
        <v>306</v>
      </c>
      <c r="D23" s="28">
        <v>706184.02</v>
      </c>
      <c r="E23" s="28">
        <v>4251950.08</v>
      </c>
      <c r="F23" s="59" t="s">
        <v>281</v>
      </c>
    </row>
    <row r="24" spans="1:6" ht="12.75" customHeight="1" x14ac:dyDescent="0.2">
      <c r="A24" s="81"/>
      <c r="B24" s="82"/>
      <c r="C24" s="83"/>
      <c r="D24" s="84"/>
      <c r="E24" s="84"/>
      <c r="F24" s="85"/>
    </row>
    <row r="36" spans="1:6" ht="12.75" customHeight="1" x14ac:dyDescent="0.2">
      <c r="A36" s="12" t="s">
        <v>307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308</v>
      </c>
      <c r="B1" t="s">
        <v>29</v>
      </c>
    </row>
    <row r="2" spans="1:2" x14ac:dyDescent="0.2">
      <c r="A2" t="s">
        <v>309</v>
      </c>
      <c r="B2" t="s">
        <v>310</v>
      </c>
    </row>
    <row r="3" spans="1:2" x14ac:dyDescent="0.2">
      <c r="A3" t="s">
        <v>311</v>
      </c>
      <c r="B3" t="s">
        <v>6</v>
      </c>
    </row>
    <row r="4" spans="1:2" x14ac:dyDescent="0.2">
      <c r="A4" t="s">
        <v>312</v>
      </c>
      <c r="B4" t="s">
        <v>313</v>
      </c>
    </row>
    <row r="5" spans="1:2" x14ac:dyDescent="0.2">
      <c r="A5" t="s">
        <v>314</v>
      </c>
      <c r="B5" t="s">
        <v>315</v>
      </c>
    </row>
    <row r="6" spans="1:2" x14ac:dyDescent="0.2">
      <c r="A6" t="s">
        <v>316</v>
      </c>
      <c r="B6" t="s">
        <v>317</v>
      </c>
    </row>
    <row r="7" spans="1:2" x14ac:dyDescent="0.2">
      <c r="A7" t="s">
        <v>318</v>
      </c>
      <c r="B7" t="s">
        <v>317</v>
      </c>
    </row>
    <row r="8" spans="1:2" x14ac:dyDescent="0.2">
      <c r="A8" t="s">
        <v>319</v>
      </c>
      <c r="B8" t="s">
        <v>320</v>
      </c>
    </row>
    <row r="9" spans="1:2" x14ac:dyDescent="0.2">
      <c r="A9" t="s">
        <v>321</v>
      </c>
      <c r="B9" t="s">
        <v>322</v>
      </c>
    </row>
    <row r="10" spans="1:2" x14ac:dyDescent="0.2">
      <c r="A10" t="s">
        <v>323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Ashamaz</dc:creator>
  <dc:description>POI HSSF rep:2.53.0.98</dc:description>
  <cp:lastModifiedBy>Ashamaz</cp:lastModifiedBy>
  <cp:lastPrinted>2021-09-02T14:06:43Z</cp:lastPrinted>
  <dcterms:created xsi:type="dcterms:W3CDTF">2021-09-02T14:07:36Z</dcterms:created>
  <dcterms:modified xsi:type="dcterms:W3CDTF">2021-09-02T14:07:36Z</dcterms:modified>
</cp:coreProperties>
</file>